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ristianApostol\Downloads\NIS 2\3. Material descarcabil\Pachet_NIS2_pentru_client_2026-10-06\"/>
    </mc:Choice>
  </mc:AlternateContent>
  <xr:revisionPtr revIDLastSave="0" documentId="13_ncr:1_{B6EB3578-EEE8-41A1-B751-768BCF55075F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00_Guia" sheetId="1" r:id="rId1"/>
    <sheet name="01_Perfil" sheetId="2" r:id="rId2"/>
    <sheet name="02_Direccion" sheetId="3" r:id="rId3"/>
    <sheet name="03_IT" sheetId="4" r:id="rId4"/>
    <sheet name="04_Casos_especiales" sheetId="5" r:id="rId5"/>
    <sheet name="05_Plazos" sheetId="6" r:id="rId6"/>
    <sheet name="06_Resumen" sheetId="7" r:id="rId7"/>
    <sheet name="07_Proximos_pasos" sheetId="8" r:id="rId8"/>
    <sheet name="08_Referencias" sheetId="9" r:id="rId9"/>
  </sheet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7" l="1"/>
  <c r="D59" i="7"/>
  <c r="F59" i="7" s="1"/>
  <c r="E58" i="7"/>
  <c r="D58" i="7"/>
  <c r="F58" i="7" s="1"/>
  <c r="E57" i="7"/>
  <c r="D57" i="7"/>
  <c r="F57" i="7" s="1"/>
  <c r="E56" i="7"/>
  <c r="D56" i="7"/>
  <c r="F56" i="7" s="1"/>
  <c r="E55" i="7"/>
  <c r="D55" i="7"/>
  <c r="F55" i="7" s="1"/>
  <c r="E54" i="7"/>
  <c r="D54" i="7"/>
  <c r="F54" i="7" s="1"/>
  <c r="E53" i="7"/>
  <c r="D53" i="7"/>
  <c r="F53" i="7" s="1"/>
  <c r="E52" i="7"/>
  <c r="D52" i="7"/>
  <c r="F52" i="7" s="1"/>
  <c r="E51" i="7"/>
  <c r="D51" i="7"/>
  <c r="F51" i="7" s="1"/>
  <c r="E50" i="7"/>
  <c r="D50" i="7"/>
  <c r="F50" i="7" s="1"/>
  <c r="E49" i="7"/>
  <c r="D49" i="7"/>
  <c r="F49" i="7" s="1"/>
  <c r="E48" i="7"/>
  <c r="D48" i="7"/>
  <c r="F48" i="7" s="1"/>
  <c r="E47" i="7"/>
  <c r="D47" i="7"/>
  <c r="F47" i="7" s="1"/>
  <c r="E46" i="7"/>
  <c r="D46" i="7"/>
  <c r="F46" i="7" s="1"/>
  <c r="E45" i="7"/>
  <c r="D45" i="7"/>
  <c r="F45" i="7" s="1"/>
  <c r="E44" i="7"/>
  <c r="D44" i="7"/>
  <c r="F44" i="7" s="1"/>
  <c r="E43" i="7"/>
  <c r="D43" i="7"/>
  <c r="F43" i="7" s="1"/>
  <c r="E42" i="7"/>
  <c r="D42" i="7"/>
  <c r="F42" i="7" s="1"/>
  <c r="E41" i="7"/>
  <c r="D41" i="7"/>
  <c r="F41" i="7" s="1"/>
  <c r="E40" i="7"/>
  <c r="D40" i="7"/>
  <c r="F40" i="7" s="1"/>
  <c r="E39" i="7"/>
  <c r="D39" i="7"/>
  <c r="F39" i="7" s="1"/>
  <c r="E38" i="7"/>
  <c r="D38" i="7"/>
  <c r="F38" i="7" s="1"/>
  <c r="E37" i="7"/>
  <c r="D37" i="7"/>
  <c r="F37" i="7" s="1"/>
  <c r="E36" i="7"/>
  <c r="D36" i="7"/>
  <c r="F36" i="7" s="1"/>
  <c r="E35" i="7"/>
  <c r="D35" i="7"/>
  <c r="F35" i="7" s="1"/>
  <c r="E34" i="7"/>
  <c r="D34" i="7"/>
  <c r="F34" i="7" s="1"/>
  <c r="E33" i="7"/>
  <c r="D33" i="7"/>
  <c r="F33" i="7" s="1"/>
  <c r="E32" i="7"/>
  <c r="D32" i="7"/>
  <c r="F32" i="7" s="1"/>
  <c r="E31" i="7"/>
  <c r="D31" i="7"/>
  <c r="F31" i="7" s="1"/>
  <c r="E30" i="7"/>
  <c r="D30" i="7"/>
  <c r="F30" i="7" s="1"/>
  <c r="E29" i="7"/>
  <c r="D29" i="7"/>
  <c r="F29" i="7" s="1"/>
  <c r="E28" i="7"/>
  <c r="D28" i="7"/>
  <c r="F28" i="7" s="1"/>
  <c r="E27" i="7"/>
  <c r="D27" i="7"/>
  <c r="F27" i="7" s="1"/>
  <c r="E26" i="7"/>
  <c r="D26" i="7"/>
  <c r="F26" i="7" s="1"/>
  <c r="E25" i="7"/>
  <c r="D25" i="7"/>
  <c r="F25" i="7" s="1"/>
  <c r="F24" i="7"/>
  <c r="E24" i="7"/>
  <c r="D24" i="7"/>
  <c r="E23" i="7"/>
  <c r="D23" i="7"/>
  <c r="F23" i="7" s="1"/>
  <c r="E22" i="7"/>
  <c r="D22" i="7"/>
  <c r="F22" i="7" s="1"/>
  <c r="E21" i="7"/>
  <c r="D21" i="7"/>
  <c r="F21" i="7" s="1"/>
  <c r="E20" i="7"/>
  <c r="D20" i="7"/>
  <c r="F20" i="7" s="1"/>
  <c r="E19" i="7"/>
  <c r="D19" i="7"/>
  <c r="F19" i="7" s="1"/>
  <c r="E18" i="7"/>
  <c r="D18" i="7"/>
  <c r="F18" i="7" s="1"/>
  <c r="F17" i="7"/>
  <c r="E17" i="7"/>
  <c r="D17" i="7"/>
  <c r="E16" i="7"/>
  <c r="D16" i="7"/>
  <c r="F16" i="7" s="1"/>
  <c r="B10" i="7"/>
  <c r="K9" i="7"/>
  <c r="I9" i="7"/>
  <c r="H9" i="7"/>
  <c r="G9" i="7"/>
  <c r="F9" i="7"/>
  <c r="E9" i="7"/>
  <c r="K8" i="7"/>
  <c r="I8" i="7"/>
  <c r="H8" i="7"/>
  <c r="C8" i="7" s="1"/>
  <c r="G8" i="7"/>
  <c r="F8" i="7"/>
  <c r="E8" i="7"/>
  <c r="K7" i="7"/>
  <c r="K10" i="7" s="1"/>
  <c r="I7" i="7"/>
  <c r="I10" i="7" s="1"/>
  <c r="H7" i="7"/>
  <c r="H10" i="7" s="1"/>
  <c r="G7" i="7"/>
  <c r="G10" i="7" s="1"/>
  <c r="F7" i="7"/>
  <c r="F10" i="7" s="1"/>
  <c r="E7" i="7"/>
  <c r="C7" i="7" s="1"/>
  <c r="C9" i="7" l="1"/>
  <c r="C10" i="7" s="1"/>
  <c r="C12" i="7" s="1"/>
  <c r="E10" i="7"/>
  <c r="J8" i="7"/>
  <c r="D8" i="7" s="1"/>
  <c r="J7" i="7"/>
  <c r="D7" i="7" s="1"/>
  <c r="J9" i="7" l="1"/>
  <c r="J10" i="7" l="1"/>
  <c r="D9" i="7"/>
  <c r="D10" i="7" s="1"/>
</calcChain>
</file>

<file path=xl/sharedStrings.xml><?xml version="1.0" encoding="utf-8"?>
<sst xmlns="http://schemas.openxmlformats.org/spreadsheetml/2006/main" count="579" uniqueCount="471">
  <si>
    <t>CLARIFIED IT | Preparación para la evaluación NIS2</t>
  </si>
  <si>
    <t>Versión 1.0 • 6 Octubre 2026 • Cuestionario preliminar basado en la información declarada por el cliente. No es una auditoría, autoevaluación oficial o certificación.</t>
  </si>
  <si>
    <t>Paso</t>
  </si>
  <si>
    <t>¿Quién?</t>
  </si>
  <si>
    <t>Qué hacer</t>
  </si>
  <si>
    <t>01</t>
  </si>
  <si>
    <t>Mantenga la hoja de información inicial</t>
  </si>
  <si>
    <t>Lea la clasificación inicial PDF primero; este libro de Excel lo complementa y no lo reemplaza.</t>
  </si>
  <si>
    <t>02</t>
  </si>
  <si>
    <t>Complete 01_Perfil</t>
  </si>
  <si>
    <t>Utilice una copia para cada entidad jurídica. Proporcione volúmenes aproximados y funciones de contacto; no cargue documentos confidenciales en esta etapa.</t>
  </si>
  <si>
    <t>03</t>
  </si>
  <si>
    <t>Gestión: 02_Direccion</t>
  </si>
  <si>
    <t>14 preguntas sobre responsabilidades, actividades críticas, riesgos y decisiones. Tiempo estimado: 10–15 minutos, dependiendo de la información disponible.</t>
  </si>
  <si>
    <t>04</t>
  </si>
  <si>
    <t>IT: 03_IT y 04_Casos_especiales</t>
  </si>
  <si>
    <t>24 preguntas generales más 6 preguntas de contexto especial. Para ser completadas por la TI interna, el proveedor, o el grupo. Tiempo estimado: 15–25 minutos.</t>
  </si>
  <si>
    <t>05</t>
  </si>
  <si>
    <t>Completar 05_Plazos</t>
  </si>
  <si>
    <t>Seleccione los estatus conocidos y las fechas disponibles. No adivine las fechas o clasificación; los plazos se validan por separado.</t>
  </si>
  <si>
    <t>06</t>
  </si>
  <si>
    <t>Read 06_Resumen</t>
  </si>
  <si>
    <t>Sólo se muestra la terminación y las respuestas declaradas. ‘Sí’ no significa que se haya probado un control o se haya confirmado el cumplimiento.</t>
  </si>
  <si>
    <t>07</t>
  </si>
  <si>
    <t>Enviar la copia completa</t>
  </si>
  <si>
    <t>Utilice el canal acordado con Clarified. Una respuesta ‘Unknown’ es útil y no constituye un hallazgo de incumplimiento.</t>
  </si>
  <si>
    <t>CELLS TO COMPLETE: fondo amarillo pálido. Elige una opción de la lista de cada célula.</t>
  </si>
  <si>
    <t>Sí</t>
  </si>
  <si>
    <t>La situación descrita existe en todo el ámbito pertinente, según la información conocida, y posteriormente será confirmada con pruebas.</t>
  </si>
  <si>
    <t>Parcialmente</t>
  </si>
  <si>
    <t>Sólo existe para algunos sistemas, personas, sitios o partes de la pregunta.</t>
  </si>
  <si>
    <t>No</t>
  </si>
  <si>
    <t>La medida/proceso descrita no se aplica, según la información conocida.</t>
  </si>
  <si>
    <t>No lo sabemos</t>
  </si>
  <si>
    <t>No tenemos la información o no podemos confirmarla. No solicite una investigación técnica únicamente para completar esta hoja.</t>
  </si>
  <si>
    <t>Posiblemente no aplicable</t>
  </si>
  <si>
    <t>Brevemente explique la razón en Notas. Esto no es una exclusión legal de un control; la aplicabilidad se valida durante la evaluación.</t>
  </si>
  <si>
    <t>NO ENTER: contraseñas, claves, fichas, direcciones IP, configuraciones, listas de usuarios, datos del cliente o informes de vulnerabilidad.</t>
  </si>
  <si>
    <t>Completar y devolver este libro de trabajo no autoriza la conexión de una herramienta, escanear la infraestructura, cambiar los sistemas, o suscribir a cualquiera a la comercialización.</t>
  </si>
  <si>
    <t>Resultado: alcance preliminar, información por aclarar y propuesta de evaluación o auditoría, si procede. Estas respuestas no se utilizan para emitir puntuaciones DNSC.</t>
  </si>
  <si>
    <t>Contacto: Cristian Apostol • office@clarified.ro • +40 774 456 127 • it.clarified.ro/nis2</t>
  </si>
  <si>
    <t>La validación sustantiva, las estimaciones de costos y cualquier operación técnica se contraen y abarcan por separado. No hay obligación de comprar todas las etapas del mismo proveedor.</t>
  </si>
  <si>
    <t>01 | Perfil de la entidad y alcance</t>
  </si>
  <si>
    <t>Para ser completado por el contacto de coordinación. Proporcionar volúmenes aproximados, sin acceso o exportaciones de configuración. Los detalles de contacto se utilizan para gestionar esta solicitud.</t>
  </si>
  <si>
    <t>ID</t>
  </si>
  <si>
    <t>Información</t>
  </si>
  <si>
    <t>Respuesta</t>
  </si>
  <si>
    <t>Orientación</t>
  </si>
  <si>
    <t>Nota opcional</t>
  </si>
  <si>
    <t>P01</t>
  </si>
  <si>
    <t>Nombre de la Entidad y número de identificación fiscal rumano (CUI)</t>
  </si>
  <si>
    <t>Una entidad jurídica solamente; no proporcionar la lista completa de clientes.</t>
  </si>
  <si>
    <t>P02</t>
  </si>
  <si>
    <t>Industria / actividad real</t>
  </si>
  <si>
    <t>Breve descripción; utilice la hoja de clasificación inicial para la clasificación, en lugar de depender únicamente del código CAEN rumano.</t>
  </si>
  <si>
    <t>P03</t>
  </si>
  <si>
    <t>Contacto de coordinación</t>
  </si>
  <si>
    <t>Nombre/role y dirección de correo electrónico profesional estrictamente necesaria para esta solicitud.</t>
  </si>
  <si>
    <t>P04</t>
  </si>
  <si>
    <t>Contacto de TI</t>
  </si>
  <si>
    <t>Función y dirección de correo electrónico profesional; esto puede ser el proveedor o contacto de grupo.</t>
  </si>
  <si>
    <t>P05</t>
  </si>
  <si>
    <t>¿Quién lo maneja?</t>
  </si>
  <si>
    <t>Seleccione el modelo primario; la asignación exacta se aclara más adelante.</t>
  </si>
  <si>
    <t>P06</t>
  </si>
  <si>
    <t>Alcance solicitado</t>
  </si>
  <si>
    <t>Un solo formulario no confirma automáticamente todo el grupo.</t>
  </si>
  <si>
    <t>P07</t>
  </si>
  <si>
    <t>Número aproximado de usuarios</t>
  </si>
  <si>
    <t>Para el tamaño de servicio solamente; esta no es la prueba de tamaño legal.</t>
  </si>
  <si>
    <t>P08</t>
  </si>
  <si>
    <t>Número aproximado de dispositivos</t>
  </si>
  <si>
    <t>Ordenadores, servidores y dispositivos móviles gestionados; no facilite listas ni nombres.</t>
  </si>
  <si>
    <t>P09</t>
  </si>
  <si>
    <t>Número de sitios</t>
  </si>
  <si>
    <t>Incluya únicamente los sitios dentro del alcance preliminar.</t>
  </si>
  <si>
    <t>P10</t>
  </si>
  <si>
    <t>Medio ambiente de trabajo primario</t>
  </si>
  <si>
    <t>Tener un producto no confirma que un control está configurado o operado.</t>
  </si>
  <si>
    <t>P11</t>
  </si>
  <si>
    <t>Infraestructura</t>
  </si>
  <si>
    <t>No introduzca identificadores de inquilino, direcciones o configuraciones.</t>
  </si>
  <si>
    <t>P12</t>
  </si>
  <si>
    <t>Gestión de clientes y sistemas de terceros</t>
  </si>
  <si>
    <t>Pertinente para operaciones MSP/MSSP y la separación de entornos; no indique nombres de clientes.</t>
  </si>
  <si>
    <t>P13</t>
  </si>
  <si>
    <t>Equipo industrial / médico / IoT</t>
  </si>
  <si>
    <t>Completar el libro de trabajo no autoriza el escaneo activo de este equipo.</t>
  </si>
  <si>
    <t>P14</t>
  </si>
  <si>
    <t>Desarrollo o administración de aplicaciones</t>
  </si>
  <si>
    <t>Aplicaciones internas, aplicaciones cliente o aplicaciones publicadas en Internet.</t>
  </si>
  <si>
    <t>P15</t>
  </si>
  <si>
    <t>Seguridad gestionada a nivel de grupo</t>
  </si>
  <si>
    <t>La cobertura local será verificada más tarde, sin repetir innecesariamente los controles de grupo.</t>
  </si>
  <si>
    <t>P16</t>
  </si>
  <si>
    <t>Evaluación de la aplicabilidad por NIS2</t>
  </si>
  <si>
    <t>No adjuntar el documento ahora. Puede ser revisado a través de un canal seguro.</t>
  </si>
  <si>
    <t>P17</t>
  </si>
  <si>
    <t>Estado del registro ante el DNSC</t>
  </si>
  <si>
    <t>Estatus declarado; esto no confirma la clasificación de la entidad.</t>
  </si>
  <si>
    <t>P18</t>
  </si>
  <si>
    <t>Categoría en la decisión DNSC</t>
  </si>
  <si>
    <t>No infiere la categoría únicamente de la industria o número de usuarios.</t>
  </si>
  <si>
    <t>P19</t>
  </si>
  <si>
    <t>Régimen sectorial especial / DORA</t>
  </si>
  <si>
    <t>En el caso de los servicios digitales, se evalúa por separado el Reglamento de aplicación 2024/2690.</t>
  </si>
  <si>
    <t>P20</t>
  </si>
  <si>
    <t>Razón principal de la solicitud</t>
  </si>
  <si>
    <t>Explique muy brevemente en Notas; no incluya detalles de incidentes sensibles.</t>
  </si>
  <si>
    <t>P21</t>
  </si>
  <si>
    <t>Horas de inicio deseadas</t>
  </si>
  <si>
    <t>Esto no extiende ningún plazo legal.</t>
  </si>
  <si>
    <t>P22</t>
  </si>
  <si>
    <t>Ventana de tiempo inicial aceptable</t>
  </si>
  <si>
    <t>Sólo para orientación; las pruebas posteriores tienen reglas y aprobación separadas.</t>
  </si>
  <si>
    <t>P23</t>
  </si>
  <si>
    <t>Fecha de terminación</t>
  </si>
  <si>
    <t>Ingrese la fecha conocida. Esta no es la fecha en que comenzaron las obligaciones legales.</t>
  </si>
  <si>
    <t>Opcional: las notas ayudan con el tamaño y no deben contener datos de empleados/clientes o información técnica explotable.</t>
  </si>
  <si>
    <t>02 | Dirección y responsabilidades</t>
  </si>
  <si>
    <t>14 preguntas para la gestión.Respuesta de la información conocida; IT puede añadir explicaciones más adelante.</t>
  </si>
  <si>
    <t>Pregunta</t>
  </si>
  <si>
    <t>En lenguaje llano</t>
  </si>
  <si>
    <t>Quién puede confirmar</t>
  </si>
  <si>
    <t>Nota / limitación</t>
  </si>
  <si>
    <t>M01</t>
  </si>
  <si>
    <t>¿Ha designado la dirección a una persona para coordinar la seguridad que entienda sus responsabilidades?</t>
  </si>
  <si>
    <t>Dicta el papel, sin datos personales adicionales. El proveedor de TI no reemplaza automáticamente a la persona legalmente designada.</t>
  </si>
  <si>
    <t>M02</t>
  </si>
  <si>
    <t>¿Conoce el estado de la empresa en relación con el DNSC y quién supervisa los plazos y las comunicaciones?</t>
  </si>
  <si>
    <t>Utilice la hoja de clasificación inicial. Introduzca fechas conocidas en Perfil y Deadlines; no asuma una clasificación.</t>
  </si>
  <si>
    <t>M03</t>
  </si>
  <si>
    <t>¿Sabe qué actividades e información deben ser protegidas como una prioridad para que la empresa pueda operar?</t>
  </si>
  <si>
    <t>Ejemplos: entrega, producción, servicios al cliente, nómina de sueldos. No enviar bases de datos ni información sobre sus clientes.</t>
  </si>
  <si>
    <t>M04</t>
  </si>
  <si>
    <t>¿Hay una evaluación del riesgo cibernético y una persona que decide cómo se tratan los riesgos?</t>
  </si>
  <si>
    <t>Los efectos en las operaciones y el riesgo que quedan después de las medidas son lo que importa, no sólo la lista de cuestiones técnicas.</t>
  </si>
  <si>
    <t>M05</t>
  </si>
  <si>
    <t>¿Hay reglas de seguridad aprobadas por la administración que se han comunicado a las personas que deben seguirlas?</t>
  </si>
  <si>
    <t>Pueden aplicarse normas locales o de grupo. Una política firmada por sí sola no prueba que se aplique.</t>
  </si>
  <si>
    <t>M06</t>
  </si>
  <si>
    <t>¿Recibe la administración actualizaciones periódicas de riesgos y decide los recursos necesarios?</t>
  </si>
  <si>
    <t>Por ejemplo, un informe que establece cuestiones, propietarios, opciones y costos. No pedimos el presupuesto exacto en este libro de trabajo.</t>
  </si>
  <si>
    <t>M07</t>
  </si>
  <si>
    <t>¿Se conocen los proveedores de las operaciones que dependen y sus responsabilidades de seguridad?</t>
  </si>
  <si>
    <t>Ejemplos: TI, nube, software, mantenimiento. Contratos y lo que sucede si el proveedor ya no puede entregar son también relevantes.</t>
  </si>
  <si>
    <t>M08</t>
  </si>
  <si>
    <t>¿Han recibido a los directivos y empleados capacitación en seguridad apropiada para sus funciones?</t>
  </si>
  <si>
    <t>Esto incluye el reconocimiento de mensajes sospechosos y el conocimiento de cómo reportar un incidente.</t>
  </si>
  <si>
    <t>M09</t>
  </si>
  <si>
    <t>¿Hay un proceso para informarlo cuando una persona se une, cambia el papel o se va?</t>
  </si>
  <si>
    <t>El objetivo es otorgar y revocar el acceso sin demora y recuperar el equipo.</t>
  </si>
  <si>
    <t>M10</t>
  </si>
  <si>
    <t>¿Ha establecido cuánto tiempo pueden estar disponibles las operaciones y cuántos datos pueden perderse sin efectos inaceptables?</t>
  </si>
  <si>
    <t>Estos límites guía la recuperación. Usted no necesita saber los términos técnicos RTO o RPO para responder.</t>
  </si>
  <si>
    <t>M11</t>
  </si>
  <si>
    <t>En caso de incidente, ¿son las personas que deciden y comunican con el DNSC, clientes y socios identificados?</t>
  </si>
  <si>
    <t>No pida al equipo de ventas que administre un incidente activo. Notifique a la persona a cargo y al equipo de respuesta inmediatamente.</t>
  </si>
  <si>
    <t>M12</t>
  </si>
  <si>
    <t>¿Se mantienen los resultados de las evaluaciones, las pruebas y las auditorías y se siguen sus recomendaciones?</t>
  </si>
  <si>
    <t>No adjuntar los informes sensibles ahora. Estado sólo si existen y quién puede ponerlos a disposición más adelante.</t>
  </si>
  <si>
    <t>M13</t>
  </si>
  <si>
    <t>¿Hay un plan aprobado para cuestiones conocidas, con propietarios, plazos y recursos?</t>
  </si>
  <si>
    <t>Este puede ser un plan de empresa existente. Los plazos comerciales no suspenden las obligaciones legales.</t>
  </si>
  <si>
    <t>M14</t>
  </si>
  <si>
    <t>Si la seguridad es administrada por el grupo o un socio, ¿son claras las tareas locales y las pruebas disponibles?</t>
  </si>
  <si>
    <t>Seleccione “Posiblemente no aplicable” sólo si este modelo no se utiliza. El outsourcing no es evidencia de cumplimiento.</t>
  </si>
  <si>
    <t>Las respuestas son declaraciones preliminares. Los documentos, configuraciones y eficacia se validan en la etapa contratada, utilizando pruebas.</t>
  </si>
  <si>
    <t>03 | Situación técnica general</t>
  </si>
  <si>
    <t>24 preguntas para IT interna / proveedor / grupo. No realizar nuevos escaneos o recopilación de datos únicamente para completar este libro de trabajo.</t>
  </si>
  <si>
    <t>T01</t>
  </si>
  <si>
    <t>¿Tiene una lista actualizada de los ordenadores, servidores y otros equipos utilizados?</t>
  </si>
  <si>
    <t>Por lo que se sabe, ¿incluye el equipo en sitios, usados remotamente, y en la nube? No exporte el inventario ahora.</t>
  </si>
  <si>
    <t>T02</t>
  </si>
  <si>
    <t>¿Tiene una lista de las aplicaciones y servicios en línea utilizados, incluyendo los comprados por departamentos?</t>
  </si>
  <si>
    <t>Incluye software local y suscripciones en línea. Es suficiente para confirmar que la lista existe e identificar a la persona que la mantiene.</t>
  </si>
  <si>
    <t>T03</t>
  </si>
  <si>
    <t>¿Sabes si hay software o equipo no compatibles y tiene una manera de gestionar estas excepciones?</t>
  </si>
  <si>
    <t>Esto no significa que todo debe ser reemplazado inmediatamente. Identificación, riesgo y opciones son lo que importa.</t>
  </si>
  <si>
    <t>T04</t>
  </si>
  <si>
    <t>¿Están configurados los dispositivos de acuerdo con las reglas comunes de seguridad?</t>
  </si>
  <si>
    <t>Ejemplos: bloqueo de pantalla, cambio de contraseñas predeterminadas, cortafuegos y desactivar funciones innecesarias. ‘Sí’ cubre todos los elementos relevantes.</t>
  </si>
  <si>
    <t>T05</t>
  </si>
  <si>
    <t>¿Se controla la instalación y el uso de software, extensiones y componentes no aprobados?</t>
  </si>
  <si>
    <t>Nosotros no solicitamos listas de software o comandos de configuración. Estado sólo si existe un control.</t>
  </si>
  <si>
    <t>T06</t>
  </si>
  <si>
    <t>¿Se conocen las cuentas de acceso y ya no se necesitan deshabilitadas?</t>
  </si>
  <si>
    <t>Incluya empleados, proveedores y cuentas utilizadas por aplicaciones. No proporcione nombres de usuario.</t>
  </si>
  <si>
    <t>T07</t>
  </si>
  <si>
    <t>¿Los privilegios de administrador son limitados y separados de las cuentas utilizadas para el trabajo diario?</t>
  </si>
  <si>
    <t>Ejemplos: una cuenta de administrador separada y el acceso restringido a las personas que lo necesitan.</t>
  </si>
  <si>
    <t>T08</t>
  </si>
  <si>
    <t>¿Es la autenticación multifactorial utilizada para el acceso remoto y cuentas sensibles?</t>
  </si>
  <si>
    <t>Además de una contraseña: una aplicación de autenticación, clave u otro factor. Seleccione “En parte” si no todo el acceso relevante está cubierto.</t>
  </si>
  <si>
    <t>T09</t>
  </si>
  <si>
    <t>¿Es el acceso a los archivos y solicitudes concedidos por el papel y revisado?</t>
  </si>
  <si>
    <t>Incluya compartir con partes externas. No enviar archivos, listas de clientes o permisos detallados.</t>
  </si>
  <si>
    <t>T10</t>
  </si>
  <si>
    <t>¿Las computadoras y los servidores tienen protección de seguridad activa, con alertas que llegan a una persona o servicio responsable?</t>
  </si>
  <si>
    <t>Protección antivirus / conductual y manejo de alertas. Una licencia comprada no prueba cobertura de cada sistema.</t>
  </si>
  <si>
    <t>T11</t>
  </si>
  <si>
    <t>¿Hay datos sensibles protegidos por encriptación en reposo y en tránsito cuando sea necesario?</t>
  </si>
  <si>
    <t>Por ejemplo, un portátil cifrado y una conexión segura. No solicite ni envíe claves ni certificados secretos.</t>
  </si>
  <si>
    <t>T12</t>
  </si>
  <si>
    <t>¿Se aplican reglas para datos sensibles, compartir, retener y eliminar?</t>
  </si>
  <si>
    <t>Esto puede incluir la prevención del etiquetado o la pérdida de datos. Aquí no hay ningún producto o licencia en particular.</t>
  </si>
  <si>
    <t>T13</t>
  </si>
  <si>
    <t>Si el trabajo se realiza en teléfonos personales o computadoras, ¿los datos de la empresa están protegidos por separado?</t>
  </si>
  <si>
    <t>Si no se utilizan dispositivos personales, seleccione 'Posiblemente no se aplica' y proporcione una breve explicación.</t>
  </si>
  <si>
    <t>T14</t>
  </si>
  <si>
    <t>¿Hay protecciones contra mensajes peligrosos, apegos y sitios web, y contra la toma del correo electrónico de la empresa?</t>
  </si>
  <si>
    <t>Puede indicar si el filtrado y SPF/DKIM/DMARC están en su lugar. No solicite configuraciones ni pruebas en esta etapa.</t>
  </si>
  <si>
    <t>T15</t>
  </si>
  <si>
    <t>¿Hay copias de seguridad de datos y servicios importantes, protegidos del compromiso del sistema primario?</t>
  </si>
  <si>
    <t>Incluya los datos de la nube cuando sea relevante. La sincronización o la historia de los archivos no deben ser equivalentes a una copia de seguridad verificada.</t>
  </si>
  <si>
    <t>T16</t>
  </si>
  <si>
    <t>¿Se ha probado la recuperación de datos o servicios importantes y se ha retenido el resultado?</t>
  </si>
  <si>
    <t>Un mensaje de ‘retrocedimiento exitoso’ no es el mismo que una prueba de restauración.</t>
  </si>
  <si>
    <t>T17</t>
  </si>
  <si>
    <t>¿Se conocen las conexiones de red importantes y se controla el acceso administrativo?</t>
  </si>
  <si>
    <t>Incluya el acceso del proveedor y la administración del equipo. No proporcione diagramas, direcciones IP o direcciones de gestión.</t>
  </si>
  <si>
    <t>T18</t>
  </si>
  <si>
    <t>¿Dónde es necesario, están separadas las redes para usuarios, servidores, invitados y equipos especiales?</t>
  </si>
  <si>
    <t>Ejemplos: Wi-Fi de invitados sin acceso al servidor y comunicaciones restringidas entre zonas.</t>
  </si>
  <si>
    <t>T19</t>
  </si>
  <si>
    <t>¿Se identifican y siguen las cuestiones de seguridad del sistema mediante la resolución?</t>
  </si>
  <si>
    <t>Se puede utilizar un proceso de herramienta o proveedor. No adjuntar listas de vulnerabilidades explotables.</t>
  </si>
  <si>
    <t>T20</t>
  </si>
  <si>
    <t>¿Se rastrean actualizaciones de seguridad para sistemas, aplicaciones y equipos de red?</t>
  </si>
  <si>
    <t>Incluya excepciones para sistemas que no pueden actualizarse inmediatamente. No solicitamos que las actualizaciones sean instaladas ahora.</t>
  </si>
  <si>
    <t>T21</t>
  </si>
  <si>
    <t>¿Se mantienen registros de actividad relevantes con fechas y tiempos consistentes?</t>
  </si>
  <si>
    <t>Los registros ayudan a entender un incidente. No exportar ni enviarlos a través de este libro de trabajo.</t>
  </si>
  <si>
    <t>T22</t>
  </si>
  <si>
    <t>¿Hay una persona o servicio que revise las alertas y la actividad inusual?</t>
  </si>
  <si>
    <t>Indique en las notas si la cobertura es durante el horario laboral o continua. No presuponemos supervisión 24/7.</t>
  </si>
  <si>
    <t>T23</t>
  </si>
  <si>
    <t>¿El equipo de TI sabe qué hacer durante un incidente y cómo preservar la información útil para la investigación?</t>
  </si>
  <si>
    <t>Por ejemplo: notificar a la persona responsable, contener los efectos y preservar la evidencia. No probar estas acciones ahora.</t>
  </si>
  <si>
    <t>T24</t>
  </si>
  <si>
    <t>¿Se han realizado exámenes técnicos o pruebas de seguridad y se han seguido los problemas identificados?</t>
  </si>
  <si>
    <t>Declarar que existen y aproximadamente cuando se produjeron, sin adjuntar el informe. No se supone que una prueba de penetración sea equivalente a una auditoría NIS2.</t>
  </si>
  <si>
    <t>04 | Situaciones especiales y servicios externos</t>
  </si>
  <si>
    <t>6 preguntas de contexto. “Posiblemente no aplicables” requiere una explicación; no excluye automáticamente un control de la evaluación legal.</t>
  </si>
  <si>
    <t>S01</t>
  </si>
  <si>
    <t>Si desarrollas o modificas aplicaciones, ¿se revisa la seguridad antes de la liberación?</t>
  </si>
  <si>
    <t>Incluya componentes de terceros y la separación de pruebas de la producción. Si no hay desarrollo, explique bajo ‘Posiblemente no aplicable’.</t>
  </si>
  <si>
    <t>S02</t>
  </si>
  <si>
    <t>Si utiliza servicios en la nube o gestiona la TI, ¿sabe lo que el proveedor protege y lo que debe hacer?</t>
  </si>
  <si>
    <t>Es suficiente para que la asignación de responsabilidades sea conocida y documentada; no envíe el contrato ahora.</t>
  </si>
  <si>
    <t>S03</t>
  </si>
  <si>
    <t>Para los equipos industriales, médicos o de automatización, ¿hay un propietario y existen normas de acceso y mantenimiento?</t>
  </si>
  <si>
    <t>Seleccione “Posiblemente no es aplicable” si no hay tales sistemas. Completar el libro de trabajo no autoriza los escaneos de ellos.</t>
  </si>
  <si>
    <t>S04</t>
  </si>
  <si>
    <t>Para sitios web, portales o aplicaciones accesibles desde Internet, ¿se establece quién los mantiene y los controla?</t>
  </si>
  <si>
    <t>Incluya aplicaciones construidas por proveedores. No introduzca URLs de administración, direcciones IP o detalles de vulnerabilidad.</t>
  </si>
  <si>
    <t>S05</t>
  </si>
  <si>
    <t>¿Está protegido equipo importante contra el acceso no autorizado y la perturbación ambiental?</t>
  </si>
  <si>
    <t>Por ejemplo: acceso controlado, potencia de copia de seguridad y protección contra incendios; para los sistemas anfitriones, confirme la cobertura del proveedor.</t>
  </si>
  <si>
    <t>S06</t>
  </si>
  <si>
    <t>¿Hay una manera alternativa de comunicarse y coordinar si el correo electrónico o la infraestructura primaria no está disponible?</t>
  </si>
  <si>
    <t>Ejemplos: detalles de contacto almacenados por separado y un canal de crisis acordado. No introduzca los números de teléfono personal aquí.</t>
  </si>
  <si>
    <t>05 | ¿Dónde estás en la línea temporal?</t>
  </si>
  <si>
    <t>Estatus declarado, sin cálculo automático de plazos. El plazo real y las excepciones se validan contra los documentos y circunstancias de la entidad. No adjuntar los informes ahora.</t>
  </si>
  <si>
    <t>Etapa</t>
  </si>
  <si>
    <t>Punto de referencia legal / procesal</t>
  </si>
  <si>
    <t>Estado declarado</t>
  </si>
  <si>
    <t>Fecha conocida</t>
  </si>
  <si>
    <t>Que fecha / qué documento</t>
  </si>
  <si>
    <t>Nota</t>
  </si>
  <si>
    <t>D01</t>
  </si>
  <si>
    <t>Aviso de inscripción</t>
  </si>
  <si>
    <t>30 días después de someterse a las disposiciones aplicables GEO Art. 18(2)</t>
  </si>
  <si>
    <t>Fecha en que se presentó el aviso Completar el libro de trabajo por sí solo no determina la aplicabilidad.</t>
  </si>
  <si>
    <t>D02</t>
  </si>
  <si>
    <t>Decisión de inscripción recibida</t>
  </si>
  <si>
    <t>Punto de referencia para las obligaciones posteriores GEO Art. 18</t>
  </si>
  <si>
    <t>Fecha en que se comunicó la decisión No confunda la fecha de emisión con la fecha de comunicación.</t>
  </si>
  <si>
    <t>D03</t>
  </si>
  <si>
    <t>Responsable nombrado</t>
  </si>
  <si>
    <t>30 días desde la comunicación de la decisión de registro GEO Art. 14(3)–(4)</t>
  </si>
  <si>
    <t>Fecha de la cita Se verifican las condiciones y los deberes; la prestación de apoyo a la TI por sí sola no constituye un nombramiento.</t>
  </si>
  <si>
    <t>D04</t>
  </si>
  <si>
    <t>Evaluación a nivel de riesgo presentada</t>
  </si>
  <si>
    <t>60 días a partir de la comunicación de la decisión, para el procedimiento aplicable GEO Art. 18(6)</t>
  </si>
  <si>
    <t>Fecha de presentación El nivel de garantía no es la categoría legal de la entidad.</t>
  </si>
  <si>
    <t>D05</t>
  </si>
  <si>
    <t>Se completó y presentó la autoevaluación inicial</t>
  </si>
  <si>
    <t>60 días a partir de la presentación de la evaluación de nivel de riesgo GEO Art. 18(7)</t>
  </si>
  <si>
    <t>Fecha de presentación; si es diferente, indicar la fecha de finalización en Notas Requiere documentación y propiedad formal; este cuestionario no lo reemplaza.</t>
  </si>
  <si>
    <t>D06</t>
  </si>
  <si>
    <t>Plan de autoevaluación presentado</t>
  </si>
  <si>
    <t>Para las entidades esenciales: 30 días después de la conclusión de la autoevaluación GEO Art. 12(5)</t>
  </si>
  <si>
    <t>Fecha de presentación del plan Este es un plazo de presentación, no un plazo universal para completar la rehabilitación.</t>
  </si>
  <si>
    <t>D07</t>
  </si>
  <si>
    <t>Autoevaluación periódica</t>
  </si>
  <si>
    <t>Anualmente, de conformidad con el procedimiento aplicable GEO Art. 12(4)</t>
  </si>
  <si>
    <t>Fecha de presentación más reciente Esto no surge automáticamente de la renovación de una suscripción de soporte.</t>
  </si>
  <si>
    <t>D08</t>
  </si>
  <si>
    <t>Auditoría de seguridad reglamentada</t>
  </si>
  <si>
    <t>Periódicamente / ad hoc, bajo la ley y los instrumentos aplicables GEO Arts. 57-58</t>
  </si>
  <si>
    <t>Fecha del último informe final, si se verifica cualquier auditor acreditado, independencia y alcance.</t>
  </si>
  <si>
    <t>D09</t>
  </si>
  <si>
    <t>Plan posterior a la auditoría y presentación de informes</t>
  </si>
  <si>
    <t>Los plazos previstos en el artículo 57(8)–(11), según las circunstancias identificadas GEO Art. 57(8)–(11)</t>
  </si>
  <si>
    <t>Susumido / comunicado plazo, si cualquier Separado del plan posterior a la autoevaluación. La aprobación del DNSC no debe ser asumida.</t>
  </si>
  <si>
    <t>D10</t>
  </si>
  <si>
    <t>Comunicación que se han aplicado medidas</t>
  </si>
  <si>
    <t>De conformidad con la obligación aplicable y las pruebas de aplicación GEO Art. 57; instrumentos y solicitudes aplicables</t>
  </si>
  <si>
    <t>Fecha de la comunicación más reciente, si hay alguna Esta no es una certificación general emitida por la herramienta o consultor.</t>
  </si>
  <si>
    <t>Los incidentes no esperan este proyecto: el procedimiento aplicable debe apoyar una alerta temprana en un plazo de 24 horas, notificación dentro de las 72 horas siguientes a ser consciente, y un informe final dentro del plazo legal, con sujeción a las normas especiales.</t>
  </si>
  <si>
    <t>06 | Resumen de las respuestas declaradas</t>
  </si>
  <si>
    <t>Esto NO es un puntaje de vencimiento del DNSC, porcentaje de cumplimiento o informe de auditoría. Las conclusiones se establecen sólo después de evaluar la evidencia.</t>
  </si>
  <si>
    <t>Sección</t>
  </si>
  <si>
    <t>Preguntas</t>
  </si>
  <si>
    <t>Selección válida</t>
  </si>
  <si>
    <t>Blank</t>
  </si>
  <si>
    <t>Posiblemente N/A</t>
  </si>
  <si>
    <t>Fuera de la lista</t>
  </si>
  <si>
    <t>N/A sin explicación</t>
  </si>
  <si>
    <t>Gestión</t>
  </si>
  <si>
    <t>IT</t>
  </si>
  <si>
    <t>Casos especiales</t>
  </si>
  <si>
    <t>TOTAL</t>
  </si>
  <si>
    <t>Completación válida</t>
  </si>
  <si>
    <t>Indicador de terminación, NO un indicador de cumplimiento. Respuestas desconocidas y posibles exclusiones requieren aclaración.</t>
  </si>
  <si>
    <t>Función DNSC</t>
  </si>
  <si>
    <t>Tema</t>
  </si>
  <si>
    <t>Respuesta declarada</t>
  </si>
  <si>
    <t>Nombre del propietario</t>
  </si>
  <si>
    <t>Siguiente paso</t>
  </si>
  <si>
    <t>Gobernanza</t>
  </si>
  <si>
    <t>Responsabilidades</t>
  </si>
  <si>
    <t>Obligaciones y plazos</t>
  </si>
  <si>
    <t>Identificar</t>
  </si>
  <si>
    <t>Actividades esenciales</t>
  </si>
  <si>
    <t>Riesgos</t>
  </si>
  <si>
    <t>Políticas</t>
  </si>
  <si>
    <t>Presentación de informes y presupuesto</t>
  </si>
  <si>
    <t>Proveedores</t>
  </si>
  <si>
    <t>Proteger</t>
  </si>
  <si>
    <t>Capacitación</t>
  </si>
  <si>
    <t>Personal y acceso</t>
  </si>
  <si>
    <t>Recuperar</t>
  </si>
  <si>
    <t>Continuidad</t>
  </si>
  <si>
    <t>Decisiones de incidentes</t>
  </si>
  <si>
    <t>Evidencia y exámenes</t>
  </si>
  <si>
    <t>Plan de mejoras</t>
  </si>
  <si>
    <t>Grupo y delegación</t>
  </si>
  <si>
    <t>Equipo</t>
  </si>
  <si>
    <t>Aplicaciones</t>
  </si>
  <si>
    <t>Sistemas de Legacy</t>
  </si>
  <si>
    <t>Configuración de referencia</t>
  </si>
  <si>
    <t>Software autorizado</t>
  </si>
  <si>
    <t>Cuentas</t>
  </si>
  <si>
    <t>Administradores</t>
  </si>
  <si>
    <t>autenticación adicional</t>
  </si>
  <si>
    <t>Acceso a la información</t>
  </si>
  <si>
    <t>Detectar</t>
  </si>
  <si>
    <t>Protección de dispositivos</t>
  </si>
  <si>
    <t>Cifrado</t>
  </si>
  <si>
    <t>Datos e intercambio</t>
  </si>
  <si>
    <t>Dispositivos personales</t>
  </si>
  <si>
    <t>Correo electrónico y navegación web</t>
  </si>
  <si>
    <t>Respaldos</t>
  </si>
  <si>
    <t>Restauración</t>
  </si>
  <si>
    <t>Red y administración</t>
  </si>
  <si>
    <t>segregación en la red</t>
  </si>
  <si>
    <t>Vulnerabilidad</t>
  </si>
  <si>
    <t>Actualizaciones</t>
  </si>
  <si>
    <t>Logs</t>
  </si>
  <si>
    <t>Supervisión</t>
  </si>
  <si>
    <t>Respuesta técnica</t>
  </si>
  <si>
    <t>Opiniones independientes</t>
  </si>
  <si>
    <t>Desarrollo de programas</t>
  </si>
  <si>
    <t>Servicios externos y de nube</t>
  </si>
  <si>
    <t>Producción y dispositivos especiales</t>
  </si>
  <si>
    <t>Aplicaciones orientadas al público</t>
  </si>
  <si>
    <t>Protección física</t>
  </si>
  <si>
    <t>Crisis de comunicación</t>
  </si>
  <si>
    <t>La función declarada es la asociación primaria que se proporciona para la orientación. Una pregunta puede abarcar varias áreas; este resumen no es el catálogo oficial de control.</t>
  </si>
  <si>
    <t>07 | De las respuestas a un proyecto definido</t>
  </si>
  <si>
    <t>Estas son opciones de servicio. Sólo las etapas necesarias se contraen; usted puede proceder directamente a la auditoría cuando las circunstancias lo requieran. Ninguna selección constituye un orden o mandato.</t>
  </si>
  <si>
    <t>Código</t>
  </si>
  <si>
    <t>Posible etapa</t>
  </si>
  <si>
    <t>Lo que cubre</t>
  </si>
  <si>
    <t>Aplicables</t>
  </si>
  <si>
    <t>Límite importante</t>
  </si>
  <si>
    <t>Intereses en examinar</t>
  </si>
  <si>
    <t>P1</t>
  </si>
  <si>
    <t>Evaluación inicial / pre-audita</t>
  </si>
  <si>
    <t>Clasificación y alcance; evaluación del riesgo; examen de la documentación y la aplicación; preparación de la autoevaluación en el marco del procedimiento aplicable.</t>
  </si>
  <si>
    <t>Informe sobre el estado, la brecha y las pruebas; apoyo a la implicación formal y la presentación cuando sea necesario.</t>
  </si>
  <si>
    <t>Esta no es la auditoría regulada y no es un certificado de cumplimiento.</t>
  </si>
  <si>
    <t>P2</t>
  </si>
  <si>
    <t>Auditoría reglamentada independiente</t>
  </si>
  <si>
    <t>Auditoría en el ámbito acordado, realizada por un auditor independiente acreditado por el DNSC; herramientas técnicas, entrevistas, documentos y pruebas autorizadas.</t>
  </si>
  <si>
    <t>Informe de auditoría y conclusiones; documentos de conformidad con los requisitos aplicables.</t>
  </si>
  <si>
    <t>Un resultado de escaneo por sí solo no constituye una auditoría. La independencia también se verifica entre las empresas del mismo grupo.</t>
  </si>
  <si>
    <t>P3</t>
  </si>
  <si>
    <t>Plan de rehabilitación y presupuestación</t>
  </si>
  <si>
    <t>Priorización basada en el riesgo de hallazgos; alternativas técnicas/organización; propietarios, plazos, dependencias y coste inicial y recurrente.</t>
  </si>
  <si>
    <t>Plan de remediación adoptado formalmente, presupuesto con opciones y archivo de presentación cuando sea requerido por la ley.</t>
  </si>
  <si>
    <t>El plan y los plazos no se consideran aprobados por el DNSC simplemente porque se ha publicado la propuesta.</t>
  </si>
  <si>
    <t>P4</t>
  </si>
  <si>
    <t>Aplicación y verificación</t>
  </si>
  <si>
    <t>Configuración y aplicación dentro de los límites aprobados; capacitación; pruebas de aceptación y pruebas. Los productos existentes se reutilizan cuando cumplen los requisitos.</t>
  </si>
  <si>
    <t>Controles aplicados, resultados de pruebas y pruebas de cierre; riesgos residuales aprobados.</t>
  </si>
  <si>
    <t>En la propuesta se examinan las licencias, el equipo, las operaciones de OT y la labor adicional.</t>
  </si>
  <si>
    <t>P5</t>
  </si>
  <si>
    <t>Apoyo a la conservación y la presentación de informes</t>
  </si>
  <si>
    <t>Revisiones, nuevas pruebas, seguimiento de plazos, documentación y asistencia en las comunicaciones pertinentes al DNSC o a la autoridad sectorial.</t>
  </si>
  <si>
    <t>Actualización de pruebas, informes de gestión y asistencia para la presentación de informes y reevaluaciones.</t>
  </si>
  <si>
    <t>Una medida no se declara implementada sin verificación, lo que no incluye automáticamente un SOC 24/7 o la transferencia de responsabilidad de gestión.</t>
  </si>
  <si>
    <t>Después del regreso: aclaramos las respuestas y el alcance, establecimos los entregables requeridos, y emitimos una propuesta separada. Este cuestionario no solicita acceso a la infraestructura.</t>
  </si>
  <si>
    <t>Cualquier acceso posterior requiere autorización por escrito que cubre: sistemas, propósito, métodos, plazos, datos recogidos, personas, reglas de parada, retención y eliminación. Un método seguro separado es aprobado para equipo OT/sensible.</t>
  </si>
  <si>
    <t>La entidad y su administración mantienen sus obligaciones jurídicas en materia de propiedad y presentación de informes oficiales, y el consultor presta asistencia en el marco del mandato; el auditor independiente llega a las conclusiones de la auditoría.</t>
  </si>
  <si>
    <t>08 | Fuentes y limitaciones metodológicas</t>
  </si>
  <si>
    <t>Fecha de referencia: 6 de octubre de 2026. Este documento es un instrumento de preparación, no un formulario oficial de DNSC. La versión aplicable a la entidad se establece en la fecha de evaluación.</t>
  </si>
  <si>
    <t>Fuente</t>
  </si>
  <si>
    <t>URL / ubicación</t>
  </si>
  <si>
    <t>Cómo se usó</t>
  </si>
  <si>
    <t>Ficha inicial</t>
  </si>
  <si>
    <t>NIS2 verification sheet.pdf</t>
  </si>
  <si>
    <t>63 preguntas de origen organizadas en 20 temas. Nuestra propia correlación temática; las puntuaciones, productos y etiquetas de la herramienta no son requisitos de DNSC.</t>
  </si>
  <si>
    <t>L01</t>
  </si>
  <si>
    <t>Directiva (UE) 2022/2555</t>
  </si>
  <si>
    <t>https://eur-lex.europa.eu/eli/dir/2022/2555/oj</t>
  </si>
  <si>
    <t>Art. 20: gestión; art. 21: medidas; art. 23: incidentes; no establece todos los plazos procesales rumanos.</t>
  </si>
  <si>
    <t>L02</t>
  </si>
  <si>
    <t>Ordenanza gubernamental de emergencia (GEO) No 155/2024, aprobada por la Ley No 124/2025</t>
  </si>
  <si>
    <t>https://legislatie.just.ro/public/DetaliiDocument/293121</t>
  </si>
  <si>
    <t>Versión consolidada: Artes 11 a 15, 18, 57 a 58 y anexos; procedimientos, responsabilidades, registro y auditoría.</t>
  </si>
  <si>
    <t>L03</t>
  </si>
  <si>
    <t>Orden del DNSC n.º 1/2026 — marco y anexos</t>
  </si>
  <si>
    <t>https://legislatie.just.ro/Public/DetaliiDocumentAfis/314681</t>
  </si>
  <si>
    <t>Publicado el 27 de agosto de 2026; medidas y metodología de autoevaluación. La versión modificada se utiliza.</t>
  </si>
  <si>
    <t>L04</t>
  </si>
  <si>
    <t>Medidas de gestión del riesgo de ciberseguridad — Anexo 1</t>
  </si>
  <si>
    <t>https://legislatie.just.ro/Public/DetaliiDocument/314360</t>
  </si>
  <si>
    <t>Funciones GV, ID, PR, DE, RS, RC. La asignación en este paquete es selectiva y temática, y no es una declaración de implementación.</t>
  </si>
  <si>
    <t>L05</t>
  </si>
  <si>
    <t>Metodología de autoevaluación — Anexo 2</t>
  </si>
  <si>
    <t>https://legislatie.just.ro/Public/DetaliiDocument/314683</t>
  </si>
  <si>
    <t>Documentación e implementación; la puntuación oficial no se calcula a partir de las 44 respuestas preliminares.</t>
  </si>
  <si>
    <t>L06</t>
  </si>
  <si>
    <t>Orden del DNSC n.º 2/2026</t>
  </si>
  <si>
    <t>https://legislatie.just.ro/Public/DetaliiDocument/314676</t>
  </si>
  <si>
    <t>Modificaciones relativas a controles no aplicables y el uso de controles de grupos.</t>
  </si>
  <si>
    <t>L07</t>
  </si>
  <si>
    <t>DNSC Decision No. 3/2026 and the rules for groups</t>
  </si>
  <si>
    <t>https://legislatie.just.ro/Public/DetaliiDocument/314699</t>
  </si>
  <si>
    <t>La responsabilidad y las pruebas locales siguen siendo necesarias para los controles gestionados por el grupo.</t>
  </si>
  <si>
    <t>L08</t>
  </si>
  <si>
    <t>Reglamento de aplicación (UE) 2024/2690</t>
  </si>
  <si>
    <t>https://eur-lex.europa.eu/eli/reg_impl/2024/2690/oj</t>
  </si>
  <si>
    <t>Evaluación adicional de las categorías de servicios digitales y gestionados a las que se aplica.</t>
  </si>
  <si>
    <t>L09</t>
  </si>
  <si>
    <t>Reglamento (UE) 2022/2554 — DORA</t>
  </si>
  <si>
    <t>https://eur-lex.europa.eu/eli/reg/2022/2554/oj</t>
  </si>
  <si>
    <t>No se asume un régimen sectorial especial, evaluado por separado; no se asume la aplicación acumulativa completa con NIS2.</t>
  </si>
  <si>
    <t>L10</t>
  </si>
  <si>
    <t>Texto completo de las medidas — reproducción del instrumento</t>
  </si>
  <si>
    <t>https://www.infodosar.ro/monitorul-oficial/directoratul-national-de-securitate-cibernetica/340446-masuri-0-2026</t>
  </si>
  <si>
    <t>La lectura técnica del texto publicado; el identificador 0 del anexo no representa un orden separado.</t>
  </si>
  <si>
    <t>Base técnica: las 63 preguntas CIS v8 (Centro de los Protocolos de Seguridad de Internet - v.8) se resumen en 44 preguntas, complementadas con contenido NIS2/DNSC. Las seis funciones se cubren temáticamente, sin sustituir el catálogo aplicable.</t>
  </si>
  <si>
    <t>Apego al cliente. Puntos de referencia de clasificación y cronograma, no una determinación para una empresa.</t>
  </si>
  <si>
    <t xml:space="preserve">Cuestionario técnico</t>
  </si>
  <si>
    <t xml:space="preserve">Cuestionario CISv8 (NIS2)</t>
  </si>
  <si>
    <t>Las escalas Básicas / Normalizadas / Racionalizadas / Dinámicas, columnas de riesgo y recomendaciones de productos de CIS v8 no se han convertido en una puntuación DNSC, presupuesto o requisitos de compra obligatorios.</t>
  </si>
  <si>
    <t>El resumen de 44 preguntas proporciona cobertura temática de todas las 63 preguntas CIS v8. La cartografía técnica detallada y las pruebas que deben examinarse se reservan para el documento de trabajo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</si>
</sst>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name val="Carlito"/>
    </font>
    <font>
      <sz val="11"/>
      <color rgb="FF10242E"/>
      <name val="Calibri"/>
    </font>
    <font>
      <b/>
      <sz val="19"/>
      <color rgb="FFFFFFFF"/>
      <name val="Calibri"/>
    </font>
    <font>
      <b/>
      <sz val="11"/>
      <color rgb="FFFFFFFF"/>
      <name val="Calibri"/>
    </font>
    <font>
      <b/>
      <sz val="11"/>
      <color rgb="FF10242E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0242E"/>
      </patternFill>
    </fill>
    <fill>
      <patternFill patternType="solid">
        <fgColor rgb="FFF7F5EF"/>
      </patternFill>
    </fill>
    <fill>
      <patternFill patternType="solid">
        <fgColor rgb="FF0F5D63"/>
      </patternFill>
    </fill>
    <fill>
      <patternFill patternType="solid">
        <fgColor rgb="FFF2F4F5"/>
      </patternFill>
    </fill>
    <fill>
      <patternFill patternType="solid">
        <fgColor rgb="FFFFF5DD"/>
      </patternFill>
    </fill>
    <fill>
      <patternFill patternType="solid">
        <fgColor rgb="FFD8BF8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164" fontId="1" fillId="6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9" fontId="4" fillId="7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bgColor rgb="FFFBE9E5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FBE9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larified IT">
  <a:themeElements>
    <a:clrScheme name="Clarified IT">
      <a:dk1>
        <a:sysClr val="windowText" lastClr="000000"/>
      </a:dk1>
      <a:lt1>
        <a:sysClr val="window" lastClr="FFFFFF"/>
      </a:lt1>
      <a:dk2>
        <a:srgbClr val="10242E"/>
      </a:dk2>
      <a:lt2>
        <a:srgbClr val="F7F5EF"/>
      </a:lt2>
      <a:accent1>
        <a:srgbClr val="0F5D63"/>
      </a:accent1>
      <a:accent2>
        <a:srgbClr val="D8BF84"/>
      </a:accent2>
      <a:accent3>
        <a:srgbClr val="6B8E7F"/>
      </a:accent3>
      <a:accent4>
        <a:srgbClr val="2F7D82"/>
      </a:accent4>
      <a:accent5>
        <a:srgbClr val="9B8654"/>
      </a:accent5>
      <a:accent6>
        <a:srgbClr val="4F6F6B"/>
      </a:accent6>
      <a:hlink>
        <a:srgbClr val="0F5D63"/>
      </a:hlink>
      <a:folHlink>
        <a:srgbClr val="10242E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larified I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17" workbookViewId="0">
      <selection activeCell="G29" sqref="G29"/>
    </sheetView>
  </sheetViews>
  <sheetFormatPr defaultRowHeight="14.25"/>
  <cols>
    <col min="1" max="1" width="12" customWidth="1"/>
    <col min="2" max="2" width="32" customWidth="1"/>
    <col min="3" max="3" width="30" customWidth="1"/>
    <col min="4" max="4" width="25" customWidth="1"/>
    <col min="5" max="5" width="26" customWidth="1"/>
    <col min="6" max="6" width="32" customWidth="1"/>
  </cols>
  <sheetData>
    <row r="1" spans="1:6" ht="32.1" customHeight="1">
      <c r="A1" s="8" t="s">
        <v>0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1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2" customHeight="1">
      <c r="A5" s="2" t="inlineStr">
        <is>
          <t>Generado por Clarified IT | CLARIFIED SRL</t>
        </is>
      </c>
      <c r="B5" s="2"/>
      <c r="C5" s="2"/>
      <c r="D5" s="2"/>
      <c r="E5" s="2"/>
      <c r="F5" s="2"/>
    </row>
    <row r="6" spans="1:6" ht="35.1" customHeight="1">
      <c r="A6" s="2" t="s">
        <v>2</v>
      </c>
      <c r="B6" s="2" t="s">
        <v>3</v>
      </c>
      <c r="C6" s="2" t="s">
        <v>4</v>
      </c>
      <c r="D6" s="2"/>
      <c r="E6" s="2"/>
      <c r="F6" s="2"/>
    </row>
    <row r="7" spans="1:6" ht="57" customHeight="1">
      <c r="A7" s="3" t="s">
        <v>5</v>
      </c>
      <c r="B7" s="3" t="s">
        <v>6</v>
      </c>
      <c r="C7" s="10" t="s">
        <v>7</v>
      </c>
      <c r="D7" s="10"/>
      <c r="E7" s="10"/>
      <c r="F7" s="10"/>
    </row>
    <row r="8" spans="1:6" ht="57" customHeight="1">
      <c r="A8" s="1" t="s">
        <v>8</v>
      </c>
      <c r="B8" s="1" t="s">
        <v>9</v>
      </c>
      <c r="C8" s="11" t="s">
        <v>10</v>
      </c>
      <c r="D8" s="11"/>
      <c r="E8" s="11"/>
      <c r="F8" s="11"/>
    </row>
    <row r="9" spans="1:6" ht="57" customHeight="1">
      <c r="A9" s="3" t="s">
        <v>11</v>
      </c>
      <c r="B9" s="3" t="s">
        <v>12</v>
      </c>
      <c r="C9" s="10" t="s">
        <v>13</v>
      </c>
      <c r="D9" s="10"/>
      <c r="E9" s="10"/>
      <c r="F9" s="10"/>
    </row>
    <row r="10" spans="1:6" ht="57" customHeight="1">
      <c r="A10" s="1" t="s">
        <v>14</v>
      </c>
      <c r="B10" s="1" t="s">
        <v>15</v>
      </c>
      <c r="C10" s="11" t="s">
        <v>16</v>
      </c>
      <c r="D10" s="11"/>
      <c r="E10" s="11"/>
      <c r="F10" s="11"/>
    </row>
    <row r="11" spans="1:6" ht="57" customHeight="1">
      <c r="A11" s="3" t="s">
        <v>17</v>
      </c>
      <c r="B11" s="3" t="s">
        <v>18</v>
      </c>
      <c r="C11" s="10" t="s">
        <v>19</v>
      </c>
      <c r="D11" s="10"/>
      <c r="E11" s="10"/>
      <c r="F11" s="10"/>
    </row>
    <row r="12" spans="1:6" ht="57" customHeight="1">
      <c r="A12" s="1" t="s">
        <v>20</v>
      </c>
      <c r="B12" s="1" t="s">
        <v>21</v>
      </c>
      <c r="C12" s="11" t="s">
        <v>22</v>
      </c>
      <c r="D12" s="11"/>
      <c r="E12" s="11"/>
      <c r="F12" s="11"/>
    </row>
    <row r="13" spans="1:6" ht="57" customHeight="1">
      <c r="A13" s="3" t="s">
        <v>23</v>
      </c>
      <c r="B13" s="3" t="s">
        <v>24</v>
      </c>
      <c r="C13" s="10" t="s">
        <v>25</v>
      </c>
      <c r="D13" s="10"/>
      <c r="E13" s="10"/>
      <c r="F13" s="10"/>
    </row>
    <row r="14" spans="1:6" ht="24.95" customHeight="1">
      <c r="A14" s="1"/>
      <c r="B14" s="1"/>
      <c r="C14" s="1"/>
      <c r="D14" s="1"/>
      <c r="E14" s="1"/>
      <c r="F14" s="1"/>
    </row>
    <row r="15" spans="1:6" ht="32.1" customHeight="1">
      <c r="A15" s="12" t="s">
        <v>26</v>
      </c>
      <c r="B15" s="12"/>
      <c r="C15" s="12"/>
      <c r="D15" s="12"/>
      <c r="E15" s="12"/>
      <c r="F15" s="12"/>
    </row>
    <row r="16" spans="1:6" ht="24.95" customHeight="1">
      <c r="A16" s="1"/>
      <c r="B16" s="1"/>
      <c r="C16" s="1"/>
      <c r="D16" s="1"/>
      <c r="E16" s="1"/>
      <c r="F16" s="1"/>
    </row>
    <row r="17" spans="1:6" ht="47.1" customHeight="1">
      <c r="A17" s="12" t="s">
        <v>27</v>
      </c>
      <c r="B17" s="12"/>
      <c r="C17" s="11" t="s">
        <v>28</v>
      </c>
      <c r="D17" s="11"/>
      <c r="E17" s="11"/>
      <c r="F17" s="11"/>
    </row>
    <row r="18" spans="1:6" ht="47.1" customHeight="1">
      <c r="A18" s="12" t="s">
        <v>29</v>
      </c>
      <c r="B18" s="12"/>
      <c r="C18" s="11" t="s">
        <v>30</v>
      </c>
      <c r="D18" s="11"/>
      <c r="E18" s="11"/>
      <c r="F18" s="11"/>
    </row>
    <row r="19" spans="1:6" ht="47.1" customHeight="1">
      <c r="A19" s="12" t="s">
        <v>31</v>
      </c>
      <c r="B19" s="12"/>
      <c r="C19" s="11" t="s">
        <v>32</v>
      </c>
      <c r="D19" s="11"/>
      <c r="E19" s="11"/>
      <c r="F19" s="11"/>
    </row>
    <row r="20" spans="1:6" ht="47.1" customHeight="1">
      <c r="A20" s="12" t="s">
        <v>33</v>
      </c>
      <c r="B20" s="12"/>
      <c r="C20" s="11" t="s">
        <v>34</v>
      </c>
      <c r="D20" s="11"/>
      <c r="E20" s="11"/>
      <c r="F20" s="11"/>
    </row>
    <row r="21" spans="1:6" ht="47.1" customHeight="1">
      <c r="A21" s="12" t="s">
        <v>35</v>
      </c>
      <c r="B21" s="12"/>
      <c r="C21" s="11" t="s">
        <v>36</v>
      </c>
      <c r="D21" s="11"/>
      <c r="E21" s="11"/>
      <c r="F21" s="11"/>
    </row>
    <row r="22" spans="1:6" ht="24.95" customHeight="1">
      <c r="A22" s="1"/>
      <c r="B22" s="1"/>
      <c r="C22" s="1"/>
      <c r="D22" s="1"/>
      <c r="E22" s="1"/>
      <c r="F22" s="1"/>
    </row>
    <row r="23" spans="1:6" ht="47.1" customHeight="1">
      <c r="A23" s="12" t="s">
        <v>37</v>
      </c>
      <c r="B23" s="12"/>
      <c r="C23" s="12"/>
      <c r="D23" s="12"/>
      <c r="E23" s="12"/>
      <c r="F23" s="12"/>
    </row>
    <row r="24" spans="1:6" ht="24.95" customHeight="1">
      <c r="A24" s="1"/>
      <c r="B24" s="1"/>
      <c r="C24" s="1"/>
      <c r="D24" s="1"/>
      <c r="E24" s="1"/>
      <c r="F24" s="1"/>
    </row>
    <row r="25" spans="1:6" ht="42.95" customHeight="1">
      <c r="A25" s="9" t="s">
        <v>38</v>
      </c>
      <c r="B25" s="9"/>
      <c r="C25" s="9"/>
      <c r="D25" s="9"/>
      <c r="E25" s="9"/>
      <c r="F25" s="9"/>
    </row>
    <row r="26" spans="1:6" ht="24.95" customHeight="1">
      <c r="A26" s="1"/>
      <c r="B26" s="1"/>
      <c r="C26" s="1"/>
      <c r="D26" s="1"/>
      <c r="E26" s="1"/>
      <c r="F26" s="1"/>
    </row>
    <row r="27" spans="1:6" ht="47.1" customHeight="1">
      <c r="A27" s="9" t="s">
        <v>39</v>
      </c>
      <c r="B27" s="9"/>
      <c r="C27" s="9"/>
      <c r="D27" s="9"/>
      <c r="E27" s="9"/>
      <c r="F27" s="9"/>
    </row>
    <row r="28" spans="1:6" ht="24.95" customHeight="1">
      <c r="A28" s="1"/>
      <c r="B28" s="1"/>
      <c r="C28" s="1"/>
      <c r="D28" s="1"/>
      <c r="E28" s="1"/>
      <c r="F28" s="1"/>
    </row>
    <row r="29" spans="1:6" ht="47.1" customHeight="1">
      <c r="A29" s="9" t="s">
        <v>465</v>
      </c>
      <c r="B29" s="9"/>
      <c r="C29" s="9"/>
      <c r="D29" s="9"/>
      <c r="E29" s="9"/>
      <c r="F29" s="9"/>
    </row>
    <row r="30" spans="1:6" ht="24.95" customHeight="1">
      <c r="A30" s="1"/>
      <c r="B30" s="1"/>
      <c r="C30" s="1"/>
      <c r="D30" s="1"/>
      <c r="E30" s="1"/>
      <c r="F30" s="1"/>
    </row>
    <row r="31" spans="1:6" ht="32.1" customHeight="1">
      <c r="A31" s="9" t="s">
        <v>40</v>
      </c>
      <c r="B31" s="9"/>
      <c r="C31" s="9"/>
      <c r="D31" s="9"/>
      <c r="E31" s="9"/>
      <c r="F31" s="9"/>
    </row>
    <row r="32" spans="1:6" ht="24.95" customHeight="1">
      <c r="A32" s="1"/>
      <c r="B32" s="1"/>
      <c r="C32" s="1"/>
      <c r="D32" s="1"/>
      <c r="E32" s="1"/>
      <c r="F32" s="1"/>
    </row>
    <row r="33" spans="1:6" ht="45.95" customHeight="1">
      <c r="A33" s="9" t="s">
        <v>41</v>
      </c>
      <c r="B33" s="9"/>
      <c r="C33" s="9"/>
      <c r="D33" s="9"/>
      <c r="E33" s="9"/>
      <c r="F33" s="9"/>
    </row>
    <row r="34" spans="1:6" ht="24.95" customHeight="1">
      <c r="A34" s="1"/>
      <c r="B34" s="1"/>
      <c r="C34" s="1"/>
      <c r="D34" s="1"/>
      <c r="E34" s="1"/>
      <c r="F34" s="1"/>
    </row>
    <row r="35" spans="1:6" ht="24.95" customHeight="1">
      <c r="A35" s="1"/>
      <c r="B35" s="1"/>
      <c r="C35" s="1"/>
      <c r="D35" s="1"/>
      <c r="E35" s="1"/>
      <c r="F35" s="1"/>
    </row>
    <row r="36" spans="1:6" ht="24.95" customHeight="1">
      <c r="A36" s="1"/>
      <c r="B36" s="1"/>
      <c r="C36" s="1"/>
      <c r="D36" s="1"/>
      <c r="E36" s="1"/>
      <c r="F36" s="1"/>
    </row>
    <row r="37" spans="1:6" ht="24.95" customHeight="1">
      <c r="A37" s="1"/>
      <c r="B37" s="1"/>
      <c r="C37" s="1"/>
      <c r="D37" s="1"/>
      <c r="E37" s="1"/>
      <c r="F37" s="1"/>
    </row>
    <row r="38" spans="1:6" ht="24.95" customHeight="1">
      <c r="A38" s="1"/>
      <c r="B38" s="1"/>
      <c r="C38" s="1"/>
      <c r="D38" s="1"/>
      <c r="E38" s="1"/>
      <c r="F38" s="1"/>
    </row>
    <row r="39" spans="1:6" ht="24.95" customHeight="1">
      <c r="A39" s="1"/>
      <c r="B39" s="1"/>
      <c r="C39" s="1"/>
      <c r="D39" s="1"/>
      <c r="E39" s="1"/>
      <c r="F39" s="1"/>
    </row>
    <row r="40" spans="1:6" ht="24.95" customHeight="1">
      <c r="A40" s="1"/>
      <c r="B40" s="1"/>
      <c r="C40" s="1"/>
      <c r="D40" s="1"/>
      <c r="E40" s="1"/>
      <c r="F40" s="1"/>
    </row>
    <row r="41" spans="1:6" ht="24.95" customHeight="1">
      <c r="A41" s="1"/>
      <c r="B41" s="1"/>
      <c r="C41" s="1"/>
      <c r="D41" s="1"/>
      <c r="E41" s="1"/>
      <c r="F41" s="1"/>
    </row>
    <row r="42" spans="1:6" ht="24.95" customHeight="1">
      <c r="A42" s="1"/>
      <c r="B42" s="1"/>
      <c r="C42" s="1"/>
      <c r="D42" s="1"/>
      <c r="E42" s="1"/>
      <c r="F42" s="1"/>
    </row>
    <row r="43" spans="1:6" ht="24.95" customHeight="1">
      <c r="A43" s="1"/>
      <c r="B43" s="1"/>
      <c r="C43" s="1"/>
      <c r="D43" s="1"/>
      <c r="E43" s="1"/>
      <c r="F43" s="1"/>
    </row>
  </sheetData>
  <mergeCells count="27">
    <mergeCell ref="A25:F25"/>
    <mergeCell ref="A27:F27"/>
    <mergeCell ref="A29:F29"/>
    <mergeCell ref="A31:F31"/>
    <mergeCell ref="A33:F33"/>
    <mergeCell ref="A20:B20"/>
    <mergeCell ref="C20:F20"/>
    <mergeCell ref="A21:B21"/>
    <mergeCell ref="C21:F21"/>
    <mergeCell ref="A23:F23"/>
    <mergeCell ref="A17:B17"/>
    <mergeCell ref="C17:F17"/>
    <mergeCell ref="A18:B18"/>
    <mergeCell ref="C18:F18"/>
    <mergeCell ref="A19:B19"/>
    <mergeCell ref="C19:F19"/>
    <mergeCell ref="C10:F10"/>
    <mergeCell ref="C11:F11"/>
    <mergeCell ref="C12:F12"/>
    <mergeCell ref="C13:F13"/>
    <mergeCell ref="A15:F15"/>
    <mergeCell ref="A1:F2"/>
    <mergeCell ref="A3:F4"/>
    <mergeCell ref="C7:F7"/>
    <mergeCell ref="C8:F8"/>
    <mergeCell ref="C9:F9"/>
    <mergeCell ref="A5:F5"/>
  </mergeCells>
  <pageMargins left="0.7" right="0.7" top="0.75" bottom="0.75" header="0.3" footer="0.3"/>
  <headerFooter alignWithMargins="1" scaleWithDoc="1">
    <oddHeader>&amp;L&amp;"Calibri,Bold"&amp;14&amp;K0F5D63CLARIFIED IT&amp;R&amp;"Calibri,Regular"&amp;9&amp;K10242ENIS2 • Cuestionario de preparación</oddHeader>
    <oddFooter>&amp;L&amp;"Calibri,Bold"&amp;8&amp;K10242EGenerado por Clarified IT | CLARIFIED SRL&amp;C&amp;"Calibri,Regular"&amp;8&amp;K0F5D63it.clarified.ro | office@clarified.ro&amp;R&amp;8&amp;K10242E+40 774 456 127 | Página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opLeftCell="A18" workbookViewId="0">
      <selection sqref="A1:E2"/>
    </sheetView>
  </sheetViews>
  <sheetFormatPr defaultRowHeight="14.25"/>
  <cols>
    <col min="1" max="1" width="8" customWidth="1"/>
    <col min="2" max="2" width="40" customWidth="1"/>
    <col min="3" max="3" width="29" customWidth="1"/>
    <col min="4" max="4" width="47" customWidth="1"/>
    <col min="5" max="5" width="35" customWidth="1"/>
  </cols>
  <sheetData>
    <row r="1" spans="1:5" ht="32.1" customHeight="1">
      <c r="A1" s="8" t="s">
        <v>42</v>
      </c>
      <c r="B1" s="8"/>
      <c r="C1" s="8"/>
      <c r="D1" s="8"/>
      <c r="E1" s="8"/>
    </row>
    <row r="2" spans="1:5" ht="23.1" customHeight="1">
      <c r="A2" s="8"/>
      <c r="B2" s="8"/>
      <c r="C2" s="8"/>
      <c r="D2" s="8"/>
      <c r="E2" s="8"/>
    </row>
    <row r="3" spans="1:5" ht="35.9" customHeight="1">
      <c r="A3" s="9" t="s">
        <v>43</v>
      </c>
      <c r="B3" s="9"/>
      <c r="C3" s="9"/>
      <c r="D3" s="9"/>
      <c r="E3" s="9"/>
    </row>
    <row r="4" spans="1:5" ht="23.1" customHeight="1">
      <c r="A4" s="9"/>
      <c r="B4" s="9"/>
      <c r="C4" s="9"/>
      <c r="D4" s="9"/>
      <c r="E4" s="9"/>
    </row>
    <row r="5" spans="1:5" ht="24.95" customHeight="1">
      <c r="A5" s="1"/>
      <c r="B5" s="1"/>
      <c r="C5" s="1"/>
      <c r="D5" s="1"/>
      <c r="E5" s="1"/>
    </row>
    <row r="6" spans="1:5" ht="35.1" customHeight="1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</row>
    <row r="7" spans="1:5" ht="59.1" customHeight="1">
      <c r="A7" s="3" t="s">
        <v>49</v>
      </c>
      <c r="B7" s="3" t="s">
        <v>50</v>
      </c>
      <c r="C7" s="4"/>
      <c r="D7" s="3" t="s">
        <v>51</v>
      </c>
      <c r="E7" s="4"/>
    </row>
    <row r="8" spans="1:5" ht="59.1" customHeight="1">
      <c r="A8" s="1" t="s">
        <v>52</v>
      </c>
      <c r="B8" s="1" t="s">
        <v>53</v>
      </c>
      <c r="C8" s="4"/>
      <c r="D8" s="1" t="s">
        <v>54</v>
      </c>
      <c r="E8" s="4"/>
    </row>
    <row r="9" spans="1:5" ht="59.1" customHeight="1">
      <c r="A9" s="3" t="s">
        <v>55</v>
      </c>
      <c r="B9" s="3" t="s">
        <v>56</v>
      </c>
      <c r="C9" s="4"/>
      <c r="D9" s="3" t="s">
        <v>57</v>
      </c>
      <c r="E9" s="4"/>
    </row>
    <row r="10" spans="1:5" ht="59.1" customHeight="1">
      <c r="A10" s="1" t="s">
        <v>58</v>
      </c>
      <c r="B10" s="1" t="s">
        <v>59</v>
      </c>
      <c r="C10" s="4"/>
      <c r="D10" s="1" t="s">
        <v>60</v>
      </c>
      <c r="E10" s="4"/>
    </row>
    <row r="11" spans="1:5" ht="59.1" customHeight="1">
      <c r="A11" s="3" t="s">
        <v>61</v>
      </c>
      <c r="B11" s="3" t="s">
        <v>62</v>
      </c>
      <c r="C11" s="4"/>
      <c r="D11" s="3" t="s">
        <v>63</v>
      </c>
      <c r="E11" s="4"/>
    </row>
    <row r="12" spans="1:5" ht="59.1" customHeight="1">
      <c r="A12" s="1" t="s">
        <v>64</v>
      </c>
      <c r="B12" s="1" t="s">
        <v>65</v>
      </c>
      <c r="C12" s="4"/>
      <c r="D12" s="1" t="s">
        <v>66</v>
      </c>
      <c r="E12" s="4"/>
    </row>
    <row r="13" spans="1:5" ht="59.1" customHeight="1">
      <c r="A13" s="3" t="s">
        <v>67</v>
      </c>
      <c r="B13" s="3" t="s">
        <v>68</v>
      </c>
      <c r="C13" s="4"/>
      <c r="D13" s="3" t="s">
        <v>69</v>
      </c>
      <c r="E13" s="4"/>
    </row>
    <row r="14" spans="1:5" ht="59.1" customHeight="1">
      <c r="A14" s="1" t="s">
        <v>70</v>
      </c>
      <c r="B14" s="1" t="s">
        <v>71</v>
      </c>
      <c r="C14" s="4"/>
      <c r="D14" s="1" t="s">
        <v>72</v>
      </c>
      <c r="E14" s="4"/>
    </row>
    <row r="15" spans="1:5" ht="59.1" customHeight="1">
      <c r="A15" s="3" t="s">
        <v>73</v>
      </c>
      <c r="B15" s="3" t="s">
        <v>74</v>
      </c>
      <c r="C15" s="4"/>
      <c r="D15" s="3" t="s">
        <v>75</v>
      </c>
      <c r="E15" s="4"/>
    </row>
    <row r="16" spans="1:5" ht="59.1" customHeight="1">
      <c r="A16" s="1" t="s">
        <v>76</v>
      </c>
      <c r="B16" s="1" t="s">
        <v>77</v>
      </c>
      <c r="C16" s="4"/>
      <c r="D16" s="1" t="s">
        <v>78</v>
      </c>
      <c r="E16" s="4"/>
    </row>
    <row r="17" spans="1:5" ht="59.1" customHeight="1">
      <c r="A17" s="3" t="s">
        <v>79</v>
      </c>
      <c r="B17" s="3" t="s">
        <v>80</v>
      </c>
      <c r="C17" s="4"/>
      <c r="D17" s="3" t="s">
        <v>81</v>
      </c>
      <c r="E17" s="4"/>
    </row>
    <row r="18" spans="1:5" ht="59.1" customHeight="1">
      <c r="A18" s="1" t="s">
        <v>82</v>
      </c>
      <c r="B18" s="1" t="s">
        <v>83</v>
      </c>
      <c r="C18" s="4"/>
      <c r="D18" s="1" t="s">
        <v>84</v>
      </c>
      <c r="E18" s="4"/>
    </row>
    <row r="19" spans="1:5" ht="59.1" customHeight="1">
      <c r="A19" s="3" t="s">
        <v>85</v>
      </c>
      <c r="B19" s="3" t="s">
        <v>86</v>
      </c>
      <c r="C19" s="4"/>
      <c r="D19" s="3" t="s">
        <v>87</v>
      </c>
      <c r="E19" s="4"/>
    </row>
    <row r="20" spans="1:5" ht="59.1" customHeight="1">
      <c r="A20" s="1" t="s">
        <v>88</v>
      </c>
      <c r="B20" s="1" t="s">
        <v>89</v>
      </c>
      <c r="C20" s="4"/>
      <c r="D20" s="1" t="s">
        <v>90</v>
      </c>
      <c r="E20" s="4"/>
    </row>
    <row r="21" spans="1:5" ht="59.1" customHeight="1">
      <c r="A21" s="3" t="s">
        <v>91</v>
      </c>
      <c r="B21" s="3" t="s">
        <v>92</v>
      </c>
      <c r="C21" s="4"/>
      <c r="D21" s="3" t="s">
        <v>93</v>
      </c>
      <c r="E21" s="4"/>
    </row>
    <row r="22" spans="1:5" ht="59.1" customHeight="1">
      <c r="A22" s="1" t="s">
        <v>94</v>
      </c>
      <c r="B22" s="1" t="s">
        <v>95</v>
      </c>
      <c r="C22" s="4"/>
      <c r="D22" s="1" t="s">
        <v>96</v>
      </c>
      <c r="E22" s="4"/>
    </row>
    <row r="23" spans="1:5" ht="59.1" customHeight="1">
      <c r="A23" s="3" t="s">
        <v>97</v>
      </c>
      <c r="B23" s="3" t="s">
        <v>98</v>
      </c>
      <c r="C23" s="4"/>
      <c r="D23" s="3" t="s">
        <v>99</v>
      </c>
      <c r="E23" s="4"/>
    </row>
    <row r="24" spans="1:5" ht="59.1" customHeight="1">
      <c r="A24" s="1" t="s">
        <v>100</v>
      </c>
      <c r="B24" s="1" t="s">
        <v>101</v>
      </c>
      <c r="C24" s="4"/>
      <c r="D24" s="1" t="s">
        <v>102</v>
      </c>
      <c r="E24" s="4"/>
    </row>
    <row r="25" spans="1:5" ht="59.1" customHeight="1">
      <c r="A25" s="3" t="s">
        <v>103</v>
      </c>
      <c r="B25" s="3" t="s">
        <v>104</v>
      </c>
      <c r="C25" s="4"/>
      <c r="D25" s="3" t="s">
        <v>105</v>
      </c>
      <c r="E25" s="4"/>
    </row>
    <row r="26" spans="1:5" ht="59.1" customHeight="1">
      <c r="A26" s="1" t="s">
        <v>106</v>
      </c>
      <c r="B26" s="1" t="s">
        <v>107</v>
      </c>
      <c r="C26" s="4"/>
      <c r="D26" s="1" t="s">
        <v>108</v>
      </c>
      <c r="E26" s="4"/>
    </row>
    <row r="27" spans="1:5" ht="59.1" customHeight="1">
      <c r="A27" s="3" t="s">
        <v>109</v>
      </c>
      <c r="B27" s="3" t="s">
        <v>110</v>
      </c>
      <c r="C27" s="4"/>
      <c r="D27" s="3" t="s">
        <v>111</v>
      </c>
      <c r="E27" s="4"/>
    </row>
    <row r="28" spans="1:5" ht="59.1" customHeight="1">
      <c r="A28" s="1" t="s">
        <v>112</v>
      </c>
      <c r="B28" s="1" t="s">
        <v>113</v>
      </c>
      <c r="C28" s="4"/>
      <c r="D28" s="1" t="s">
        <v>114</v>
      </c>
      <c r="E28" s="4"/>
    </row>
    <row r="29" spans="1:5" ht="59.1" customHeight="1">
      <c r="A29" s="3" t="s">
        <v>115</v>
      </c>
      <c r="B29" s="3" t="s">
        <v>116</v>
      </c>
      <c r="C29" s="5"/>
      <c r="D29" s="3" t="s">
        <v>117</v>
      </c>
      <c r="E29" s="4"/>
    </row>
    <row r="30" spans="1:5" ht="24.95" customHeight="1">
      <c r="A30" s="1"/>
      <c r="B30" s="1"/>
      <c r="C30" s="1"/>
      <c r="D30" s="1"/>
      <c r="E30" s="1"/>
    </row>
    <row r="31" spans="1:5" ht="42.95" customHeight="1">
      <c r="A31" s="9" t="s">
        <v>118</v>
      </c>
      <c r="B31" s="9"/>
      <c r="C31" s="9"/>
      <c r="D31" s="9"/>
      <c r="E31" s="9"/>
    </row>
    <row r="32" spans="1:5" ht="24.95" customHeight="1">
      <c r="A32" s="1"/>
      <c r="B32" s="1"/>
      <c r="C32" s="1"/>
      <c r="D32" s="1"/>
      <c r="E32" s="1"/>
    </row>
  </sheetData>
  <mergeCells count="3">
    <mergeCell ref="A1:E2"/>
    <mergeCell ref="A3:E4"/>
    <mergeCell ref="A31:E31"/>
  </mergeCells>
  <dataValidations count="16">
    <dataValidation type="list" sqref="C11" xr:uid="{00000000-0002-0000-0100-000000000000}">
      <formula1>"IT interno,Proveedor externo,Grupo,Mixto,No lo sabemos"</formula1>
    </dataValidation>
    <dataValidation type="list" sqref="C12" xr:uid="{00000000-0002-0000-0100-000001000000}">
      <formula1>"Una entidad / todas las sedes,Una entidad / alcance por aclarar,Varias entidades - copias separadas,No lo sabemos"</formula1>
    </dataValidation>
    <dataValidation type="list" sqref="C13" xr:uid="{00000000-0002-0000-0100-000002000000}">
      <formula1>"1–25,26–75,76–250,251–1000,Más de 1000,No lo sabemos"</formula1>
    </dataValidation>
    <dataValidation type="list" sqref="C14" xr:uid="{00000000-0002-0000-0100-000003000000}">
      <formula1>"1–25,26–100,101–500,Más de 500,No lo sabemos"</formula1>
    </dataValidation>
    <dataValidation type="list" sqref="C15" xr:uid="{00000000-0002-0000-0100-000004000000}">
      <formula1>"1,2–5,6–20,Más de 20,No lo sabemos"</formula1>
    </dataValidation>
    <dataValidation type="list" sqref="C16" xr:uid="{00000000-0002-0000-0100-000005000000}">
      <formula1>"Microsoft 365,Google Workspace,Otra plataforma,Mixto,No lo sabemos"</formula1>
    </dataValidation>
    <dataValidation type="list" sqref="C17" xr:uid="{00000000-0002-0000-0100-000006000000}">
      <formula1>"Principalmente nube,Principalmente local,Mixto,No lo sabemos"</formula1>
    </dataValidation>
    <dataValidation type="list" sqref="C18:C20" xr:uid="{00000000-0002-0000-0100-000007000000}">
      <formula1>"Sí,No,No lo sabemos"</formula1>
    </dataValidation>
    <dataValidation type="list" sqref="C21" xr:uid="{00000000-0002-0000-0100-00000A000000}">
      <formula1>"Sí,Parcialmente,No,No lo sabemos"</formula1>
    </dataValidation>
    <dataValidation type="list" sqref="C22" xr:uid="{00000000-0002-0000-0100-00000B000000}">
      <formula1>"Sí,En curso,No,No lo sabemos"</formula1>
    </dataValidation>
    <dataValidation type="list" sqref="C23" xr:uid="{00000000-0002-0000-0100-00000C000000}">
      <formula1>"Decisión recibida,Notificación enviada,En preparación,No evaluado,Considerado no aplicable - verificar,No lo sabemos"</formula1>
    </dataValidation>
    <dataValidation type="list" sqref="C24" xr:uid="{00000000-0002-0000-0100-00000D000000}">
      <formula1>"Esencial,Importante,Decisión no recibida,No lo sabemos"</formula1>
    </dataValidation>
    <dataValidation type="list" sqref="C25" xr:uid="{00000000-0002-0000-0100-00000E000000}">
      <formula1>"Identificado,Posible - por aclarar,No identificado,No lo sabemos"</formula1>
    </dataValidation>
    <dataValidation type="list" sqref="C26" xr:uid="{00000000-0002-0000-0100-00000F000000}">
      <formula1>"Plazo DNSC,Auditoría solicitada,Requisito del cliente,Aclaración proactiva,Cambio de infraestructura,Otro motivo"</formula1>
    </dataValidation>
    <dataValidation type="list" sqref="C27" xr:uid="{00000000-0002-0000-0100-000010000000}">
      <formula1>"Lo antes posible,Dentro de 30 días,Dentro de 1–3 meses,Tras aclararlo,No definido"</formula1>
    </dataValidation>
    <dataValidation type="list" sqref="C28" xr:uid="{00000000-0002-0000-0100-000011000000}">
      <formula1>"No permitido,Solo fuera del horario laboral,Por acordar,No lo sabemos"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Cuestionario de preparación</oddHeader>
    <oddFooter>&amp;L&amp;"Calibri,Bold"&amp;8&amp;K10242EGenerado por Clarified IT | CLARIFIED SRL&amp;C&amp;"Calibri,Regular"&amp;8&amp;K0F5D63it.clarified.ro | office@clarified.ro&amp;R&amp;8&amp;K10242E+40 774 456 127 | Página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topLeftCell="A13" workbookViewId="0">
      <selection sqref="A1:F2"/>
    </sheetView>
  </sheetViews>
  <sheetFormatPr defaultRowHeight="14.25"/>
  <cols>
    <col min="1" max="1" width="8" customWidth="1"/>
    <col min="2" max="2" width="48" customWidth="1"/>
    <col min="3" max="3" width="43" customWidth="1"/>
    <col min="4" max="4" width="24" customWidth="1"/>
    <col min="5" max="5" width="23" customWidth="1"/>
    <col min="6" max="6" width="34" customWidth="1"/>
  </cols>
  <sheetData>
    <row r="1" spans="1:6" ht="32.1" customHeight="1">
      <c r="A1" s="8" t="s">
        <v>119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120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44</v>
      </c>
      <c r="B6" s="2" t="s">
        <v>121</v>
      </c>
      <c r="C6" s="2" t="s">
        <v>122</v>
      </c>
      <c r="D6" s="2" t="s">
        <v>46</v>
      </c>
      <c r="E6" s="2" t="s">
        <v>123</v>
      </c>
      <c r="F6" s="2" t="s">
        <v>124</v>
      </c>
    </row>
    <row r="7" spans="1:6" ht="80.099999999999994" customHeight="1">
      <c r="A7" s="3" t="s">
        <v>125</v>
      </c>
      <c r="B7" s="3" t="s">
        <v>126</v>
      </c>
      <c r="C7" s="3" t="s">
        <v>127</v>
      </c>
      <c r="D7" s="4"/>
      <c r="E7" s="4"/>
      <c r="F7" s="4"/>
    </row>
    <row r="8" spans="1:6" ht="80.099999999999994" customHeight="1">
      <c r="A8" s="1" t="s">
        <v>128</v>
      </c>
      <c r="B8" s="1" t="s">
        <v>129</v>
      </c>
      <c r="C8" s="1" t="s">
        <v>130</v>
      </c>
      <c r="D8" s="4"/>
      <c r="E8" s="4"/>
      <c r="F8" s="4"/>
    </row>
    <row r="9" spans="1:6" ht="80.099999999999994" customHeight="1">
      <c r="A9" s="3" t="s">
        <v>131</v>
      </c>
      <c r="B9" s="3" t="s">
        <v>132</v>
      </c>
      <c r="C9" s="3" t="s">
        <v>133</v>
      </c>
      <c r="D9" s="4"/>
      <c r="E9" s="4"/>
      <c r="F9" s="4"/>
    </row>
    <row r="10" spans="1:6" ht="80.099999999999994" customHeight="1">
      <c r="A10" s="1" t="s">
        <v>134</v>
      </c>
      <c r="B10" s="1" t="s">
        <v>135</v>
      </c>
      <c r="C10" s="1" t="s">
        <v>136</v>
      </c>
      <c r="D10" s="4"/>
      <c r="E10" s="4"/>
      <c r="F10" s="4"/>
    </row>
    <row r="11" spans="1:6" ht="80.099999999999994" customHeight="1">
      <c r="A11" s="3" t="s">
        <v>137</v>
      </c>
      <c r="B11" s="3" t="s">
        <v>138</v>
      </c>
      <c r="C11" s="3" t="s">
        <v>139</v>
      </c>
      <c r="D11" s="4"/>
      <c r="E11" s="4"/>
      <c r="F11" s="4"/>
    </row>
    <row r="12" spans="1:6" ht="80.099999999999994" customHeight="1">
      <c r="A12" s="1" t="s">
        <v>140</v>
      </c>
      <c r="B12" s="1" t="s">
        <v>141</v>
      </c>
      <c r="C12" s="1" t="s">
        <v>142</v>
      </c>
      <c r="D12" s="4"/>
      <c r="E12" s="4"/>
      <c r="F12" s="4"/>
    </row>
    <row r="13" spans="1:6" ht="80.099999999999994" customHeight="1">
      <c r="A13" s="3" t="s">
        <v>143</v>
      </c>
      <c r="B13" s="3" t="s">
        <v>144</v>
      </c>
      <c r="C13" s="3" t="s">
        <v>145</v>
      </c>
      <c r="D13" s="4"/>
      <c r="E13" s="4"/>
      <c r="F13" s="4"/>
    </row>
    <row r="14" spans="1:6" ht="80.099999999999994" customHeight="1">
      <c r="A14" s="1" t="s">
        <v>146</v>
      </c>
      <c r="B14" s="1" t="s">
        <v>147</v>
      </c>
      <c r="C14" s="1" t="s">
        <v>148</v>
      </c>
      <c r="D14" s="4"/>
      <c r="E14" s="4"/>
      <c r="F14" s="4"/>
    </row>
    <row r="15" spans="1:6" ht="80.099999999999994" customHeight="1">
      <c r="A15" s="3" t="s">
        <v>149</v>
      </c>
      <c r="B15" s="3" t="s">
        <v>150</v>
      </c>
      <c r="C15" s="3" t="s">
        <v>151</v>
      </c>
      <c r="D15" s="4"/>
      <c r="E15" s="4"/>
      <c r="F15" s="4"/>
    </row>
    <row r="16" spans="1:6" ht="80.099999999999994" customHeight="1">
      <c r="A16" s="1" t="s">
        <v>152</v>
      </c>
      <c r="B16" s="1" t="s">
        <v>153</v>
      </c>
      <c r="C16" s="1" t="s">
        <v>154</v>
      </c>
      <c r="D16" s="4"/>
      <c r="E16" s="4"/>
      <c r="F16" s="4"/>
    </row>
    <row r="17" spans="1:6" ht="80.099999999999994" customHeight="1">
      <c r="A17" s="3" t="s">
        <v>155</v>
      </c>
      <c r="B17" s="3" t="s">
        <v>156</v>
      </c>
      <c r="C17" s="3" t="s">
        <v>157</v>
      </c>
      <c r="D17" s="4"/>
      <c r="E17" s="4"/>
      <c r="F17" s="4"/>
    </row>
    <row r="18" spans="1:6" ht="80.099999999999994" customHeight="1">
      <c r="A18" s="1" t="s">
        <v>158</v>
      </c>
      <c r="B18" s="1" t="s">
        <v>159</v>
      </c>
      <c r="C18" s="1" t="s">
        <v>160</v>
      </c>
      <c r="D18" s="4"/>
      <c r="E18" s="4"/>
      <c r="F18" s="4"/>
    </row>
    <row r="19" spans="1:6" ht="80.099999999999994" customHeight="1">
      <c r="A19" s="3" t="s">
        <v>161</v>
      </c>
      <c r="B19" s="3" t="s">
        <v>162</v>
      </c>
      <c r="C19" s="3" t="s">
        <v>163</v>
      </c>
      <c r="D19" s="4"/>
      <c r="E19" s="4"/>
      <c r="F19" s="4"/>
    </row>
    <row r="20" spans="1:6" ht="80.099999999999994" customHeight="1">
      <c r="A20" s="1" t="s">
        <v>164</v>
      </c>
      <c r="B20" s="1" t="s">
        <v>165</v>
      </c>
      <c r="C20" s="1" t="s">
        <v>166</v>
      </c>
      <c r="D20" s="4"/>
      <c r="E20" s="4"/>
      <c r="F20" s="4"/>
    </row>
    <row r="21" spans="1:6" ht="24.95" customHeight="1">
      <c r="A21" s="1"/>
      <c r="B21" s="1"/>
      <c r="C21" s="1"/>
      <c r="D21" s="1"/>
      <c r="E21" s="1"/>
      <c r="F21" s="1"/>
    </row>
    <row r="22" spans="1:6" ht="42" customHeight="1">
      <c r="A22" s="9" t="s">
        <v>167</v>
      </c>
      <c r="B22" s="9"/>
      <c r="C22" s="9"/>
      <c r="D22" s="9"/>
      <c r="E22" s="9"/>
      <c r="F22" s="9"/>
    </row>
    <row r="23" spans="1:6" ht="24.95" customHeight="1">
      <c r="A23" s="1"/>
      <c r="B23" s="1"/>
      <c r="C23" s="1"/>
      <c r="D23" s="1"/>
      <c r="E23" s="1"/>
      <c r="F23" s="1"/>
    </row>
    <row r="24" spans="1:6" ht="24.95" customHeight="1">
      <c r="A24" s="1"/>
      <c r="B24" s="1"/>
      <c r="C24" s="1"/>
      <c r="D24" s="1"/>
      <c r="E24" s="1"/>
      <c r="F24" s="1"/>
    </row>
  </sheetData>
  <mergeCells count="3">
    <mergeCell ref="A1:F2"/>
    <mergeCell ref="A3:F4"/>
    <mergeCell ref="A22:F22"/>
  </mergeCells>
  <conditionalFormatting sqref="D7:D20">
    <cfRule type="expression" dxfId="8" priority="1">
      <formula>D7="No"</formula>
    </cfRule>
    <cfRule type="expression" dxfId="7" priority="2">
      <formula>D7="Unknown"</formula>
    </cfRule>
  </conditionalFormatting>
  <conditionalFormatting sqref="F7:F20">
    <cfRule type="expression" dxfId="6" priority="3">
      <formula>AND(D7="Possibly not applicable",F7="")</formula>
    </cfRule>
  </conditionalFormatting>
  <dataValidations count="2">
    <dataValidation type="list" sqref="D7:D20" xr:uid="{00000000-0002-0000-0200-000000000000}">
      <formula1>"Sí,Parcialmente,No,No lo sabemos,Posiblemente no aplicable"</formula1>
    </dataValidation>
    <dataValidation type="list" sqref="E7:E20" xr:uid="{00000000-0002-0000-0200-000001000000}">
      <formula1>"Gestión,IT interno,Proveedor IT,Grupo,Otro responsable,Por designar"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Cuestionario de preparación</oddHeader>
    <oddFooter>&amp;L&amp;"Calibri,Bold"&amp;8&amp;K10242EGenerado por Clarified IT | CLARIFIED SRL&amp;C&amp;"Calibri,Regular"&amp;8&amp;K0F5D63it.clarified.ro | office@clarified.ro&amp;R&amp;8&amp;K10242E+40 774 456 127 | Página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topLeftCell="A23" workbookViewId="0">
      <selection sqref="A1:F2"/>
    </sheetView>
  </sheetViews>
  <sheetFormatPr defaultRowHeight="14.25"/>
  <cols>
    <col min="1" max="1" width="8" customWidth="1"/>
    <col min="2" max="2" width="48" customWidth="1"/>
    <col min="3" max="3" width="43" customWidth="1"/>
    <col min="4" max="4" width="24" customWidth="1"/>
    <col min="5" max="5" width="23" customWidth="1"/>
    <col min="6" max="6" width="34" customWidth="1"/>
  </cols>
  <sheetData>
    <row r="1" spans="1:6" ht="32.1" customHeight="1">
      <c r="A1" s="8" t="s">
        <v>168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169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44</v>
      </c>
      <c r="B6" s="2" t="s">
        <v>121</v>
      </c>
      <c r="C6" s="2" t="s">
        <v>122</v>
      </c>
      <c r="D6" s="2" t="s">
        <v>46</v>
      </c>
      <c r="E6" s="2" t="s">
        <v>123</v>
      </c>
      <c r="F6" s="2" t="s">
        <v>124</v>
      </c>
    </row>
    <row r="7" spans="1:6" ht="80.099999999999994" customHeight="1">
      <c r="A7" s="3" t="s">
        <v>170</v>
      </c>
      <c r="B7" s="3" t="s">
        <v>171</v>
      </c>
      <c r="C7" s="3" t="s">
        <v>172</v>
      </c>
      <c r="D7" s="4"/>
      <c r="E7" s="4"/>
      <c r="F7" s="4"/>
    </row>
    <row r="8" spans="1:6" ht="80.099999999999994" customHeight="1">
      <c r="A8" s="1" t="s">
        <v>173</v>
      </c>
      <c r="B8" s="1" t="s">
        <v>174</v>
      </c>
      <c r="C8" s="1" t="s">
        <v>175</v>
      </c>
      <c r="D8" s="4"/>
      <c r="E8" s="4"/>
      <c r="F8" s="4"/>
    </row>
    <row r="9" spans="1:6" ht="80.099999999999994" customHeight="1">
      <c r="A9" s="3" t="s">
        <v>176</v>
      </c>
      <c r="B9" s="3" t="s">
        <v>177</v>
      </c>
      <c r="C9" s="3" t="s">
        <v>178</v>
      </c>
      <c r="D9" s="4"/>
      <c r="E9" s="4"/>
      <c r="F9" s="4"/>
    </row>
    <row r="10" spans="1:6" ht="80.099999999999994" customHeight="1">
      <c r="A10" s="1" t="s">
        <v>179</v>
      </c>
      <c r="B10" s="1" t="s">
        <v>180</v>
      </c>
      <c r="C10" s="1" t="s">
        <v>181</v>
      </c>
      <c r="D10" s="4"/>
      <c r="E10" s="4"/>
      <c r="F10" s="4"/>
    </row>
    <row r="11" spans="1:6" ht="80.099999999999994" customHeight="1">
      <c r="A11" s="3" t="s">
        <v>182</v>
      </c>
      <c r="B11" s="3" t="s">
        <v>183</v>
      </c>
      <c r="C11" s="3" t="s">
        <v>184</v>
      </c>
      <c r="D11" s="4"/>
      <c r="E11" s="4"/>
      <c r="F11" s="4"/>
    </row>
    <row r="12" spans="1:6" ht="80.099999999999994" customHeight="1">
      <c r="A12" s="1" t="s">
        <v>185</v>
      </c>
      <c r="B12" s="1" t="s">
        <v>186</v>
      </c>
      <c r="C12" s="1" t="s">
        <v>187</v>
      </c>
      <c r="D12" s="4"/>
      <c r="E12" s="4"/>
      <c r="F12" s="4"/>
    </row>
    <row r="13" spans="1:6" ht="80.099999999999994" customHeight="1">
      <c r="A13" s="3" t="s">
        <v>188</v>
      </c>
      <c r="B13" s="3" t="s">
        <v>189</v>
      </c>
      <c r="C13" s="3" t="s">
        <v>190</v>
      </c>
      <c r="D13" s="4"/>
      <c r="E13" s="4"/>
      <c r="F13" s="4"/>
    </row>
    <row r="14" spans="1:6" ht="80.099999999999994" customHeight="1">
      <c r="A14" s="1" t="s">
        <v>191</v>
      </c>
      <c r="B14" s="1" t="s">
        <v>192</v>
      </c>
      <c r="C14" s="1" t="s">
        <v>193</v>
      </c>
      <c r="D14" s="4"/>
      <c r="E14" s="4"/>
      <c r="F14" s="4"/>
    </row>
    <row r="15" spans="1:6" ht="80.099999999999994" customHeight="1">
      <c r="A15" s="3" t="s">
        <v>194</v>
      </c>
      <c r="B15" s="3" t="s">
        <v>195</v>
      </c>
      <c r="C15" s="3" t="s">
        <v>196</v>
      </c>
      <c r="D15" s="4"/>
      <c r="E15" s="4"/>
      <c r="F15" s="4"/>
    </row>
    <row r="16" spans="1:6" ht="80.099999999999994" customHeight="1">
      <c r="A16" s="1" t="s">
        <v>197</v>
      </c>
      <c r="B16" s="1" t="s">
        <v>198</v>
      </c>
      <c r="C16" s="1" t="s">
        <v>199</v>
      </c>
      <c r="D16" s="4"/>
      <c r="E16" s="4"/>
      <c r="F16" s="4"/>
    </row>
    <row r="17" spans="1:6" ht="80.099999999999994" customHeight="1">
      <c r="A17" s="3" t="s">
        <v>200</v>
      </c>
      <c r="B17" s="3" t="s">
        <v>201</v>
      </c>
      <c r="C17" s="3" t="s">
        <v>202</v>
      </c>
      <c r="D17" s="4"/>
      <c r="E17" s="4"/>
      <c r="F17" s="4"/>
    </row>
    <row r="18" spans="1:6" ht="80.099999999999994" customHeight="1">
      <c r="A18" s="1" t="s">
        <v>203</v>
      </c>
      <c r="B18" s="1" t="s">
        <v>204</v>
      </c>
      <c r="C18" s="1" t="s">
        <v>205</v>
      </c>
      <c r="D18" s="4"/>
      <c r="E18" s="4"/>
      <c r="F18" s="4"/>
    </row>
    <row r="19" spans="1:6" ht="80.099999999999994" customHeight="1">
      <c r="A19" s="3" t="s">
        <v>206</v>
      </c>
      <c r="B19" s="3" t="s">
        <v>207</v>
      </c>
      <c r="C19" s="3" t="s">
        <v>208</v>
      </c>
      <c r="D19" s="4"/>
      <c r="E19" s="4"/>
      <c r="F19" s="4"/>
    </row>
    <row r="20" spans="1:6" ht="80.099999999999994" customHeight="1">
      <c r="A20" s="1" t="s">
        <v>209</v>
      </c>
      <c r="B20" s="1" t="s">
        <v>210</v>
      </c>
      <c r="C20" s="1" t="s">
        <v>211</v>
      </c>
      <c r="D20" s="4"/>
      <c r="E20" s="4"/>
      <c r="F20" s="4"/>
    </row>
    <row r="21" spans="1:6" ht="80.099999999999994" customHeight="1">
      <c r="A21" s="3" t="s">
        <v>212</v>
      </c>
      <c r="B21" s="3" t="s">
        <v>213</v>
      </c>
      <c r="C21" s="3" t="s">
        <v>214</v>
      </c>
      <c r="D21" s="4"/>
      <c r="E21" s="4"/>
      <c r="F21" s="4"/>
    </row>
    <row r="22" spans="1:6" ht="80.099999999999994" customHeight="1">
      <c r="A22" s="1" t="s">
        <v>215</v>
      </c>
      <c r="B22" s="1" t="s">
        <v>216</v>
      </c>
      <c r="C22" s="1" t="s">
        <v>217</v>
      </c>
      <c r="D22" s="4"/>
      <c r="E22" s="4"/>
      <c r="F22" s="4"/>
    </row>
    <row r="23" spans="1:6" ht="80.099999999999994" customHeight="1">
      <c r="A23" s="3" t="s">
        <v>218</v>
      </c>
      <c r="B23" s="3" t="s">
        <v>219</v>
      </c>
      <c r="C23" s="3" t="s">
        <v>220</v>
      </c>
      <c r="D23" s="4"/>
      <c r="E23" s="4"/>
      <c r="F23" s="4"/>
    </row>
    <row r="24" spans="1:6" ht="80.099999999999994" customHeight="1">
      <c r="A24" s="1" t="s">
        <v>221</v>
      </c>
      <c r="B24" s="1" t="s">
        <v>222</v>
      </c>
      <c r="C24" s="1" t="s">
        <v>223</v>
      </c>
      <c r="D24" s="4"/>
      <c r="E24" s="4"/>
      <c r="F24" s="4"/>
    </row>
    <row r="25" spans="1:6" ht="80.099999999999994" customHeight="1">
      <c r="A25" s="3" t="s">
        <v>224</v>
      </c>
      <c r="B25" s="3" t="s">
        <v>225</v>
      </c>
      <c r="C25" s="3" t="s">
        <v>226</v>
      </c>
      <c r="D25" s="4"/>
      <c r="E25" s="4"/>
      <c r="F25" s="4"/>
    </row>
    <row r="26" spans="1:6" ht="80.099999999999994" customHeight="1">
      <c r="A26" s="1" t="s">
        <v>227</v>
      </c>
      <c r="B26" s="1" t="s">
        <v>228</v>
      </c>
      <c r="C26" s="1" t="s">
        <v>229</v>
      </c>
      <c r="D26" s="4"/>
      <c r="E26" s="4"/>
      <c r="F26" s="4"/>
    </row>
    <row r="27" spans="1:6" ht="80.099999999999994" customHeight="1">
      <c r="A27" s="3" t="s">
        <v>230</v>
      </c>
      <c r="B27" s="3" t="s">
        <v>231</v>
      </c>
      <c r="C27" s="3" t="s">
        <v>232</v>
      </c>
      <c r="D27" s="4"/>
      <c r="E27" s="4"/>
      <c r="F27" s="4"/>
    </row>
    <row r="28" spans="1:6" ht="80.099999999999994" customHeight="1">
      <c r="A28" s="1" t="s">
        <v>233</v>
      </c>
      <c r="B28" s="1" t="s">
        <v>234</v>
      </c>
      <c r="C28" s="1" t="s">
        <v>235</v>
      </c>
      <c r="D28" s="4"/>
      <c r="E28" s="4"/>
      <c r="F28" s="4"/>
    </row>
    <row r="29" spans="1:6" ht="80.099999999999994" customHeight="1">
      <c r="A29" s="3" t="s">
        <v>236</v>
      </c>
      <c r="B29" s="3" t="s">
        <v>237</v>
      </c>
      <c r="C29" s="3" t="s">
        <v>238</v>
      </c>
      <c r="D29" s="4"/>
      <c r="E29" s="4"/>
      <c r="F29" s="4"/>
    </row>
    <row r="30" spans="1:6" ht="80.099999999999994" customHeight="1">
      <c r="A30" s="1" t="s">
        <v>239</v>
      </c>
      <c r="B30" s="1" t="s">
        <v>240</v>
      </c>
      <c r="C30" s="1" t="s">
        <v>241</v>
      </c>
      <c r="D30" s="4"/>
      <c r="E30" s="4"/>
      <c r="F30" s="4"/>
    </row>
    <row r="31" spans="1:6" ht="24.95" customHeight="1">
      <c r="A31" s="1"/>
      <c r="B31" s="1"/>
      <c r="C31" s="1"/>
      <c r="D31" s="1"/>
      <c r="E31" s="1"/>
      <c r="F31" s="1"/>
    </row>
    <row r="32" spans="1:6" ht="42" customHeight="1">
      <c r="A32" s="9" t="s">
        <v>167</v>
      </c>
      <c r="B32" s="9"/>
      <c r="C32" s="9"/>
      <c r="D32" s="9"/>
      <c r="E32" s="9"/>
      <c r="F32" s="9"/>
    </row>
    <row r="33" spans="1:6" ht="24.95" customHeight="1">
      <c r="A33" s="1"/>
      <c r="B33" s="1"/>
      <c r="C33" s="1"/>
      <c r="D33" s="1"/>
      <c r="E33" s="1"/>
      <c r="F33" s="1"/>
    </row>
    <row r="34" spans="1:6" ht="24.95" customHeight="1">
      <c r="A34" s="1"/>
      <c r="B34" s="1"/>
      <c r="C34" s="1"/>
      <c r="D34" s="1"/>
      <c r="E34" s="1"/>
      <c r="F34" s="1"/>
    </row>
  </sheetData>
  <mergeCells count="3">
    <mergeCell ref="A1:F2"/>
    <mergeCell ref="A3:F4"/>
    <mergeCell ref="A32:F32"/>
  </mergeCells>
  <conditionalFormatting sqref="D7:D30">
    <cfRule type="expression" dxfId="5" priority="1">
      <formula>D7="No"</formula>
    </cfRule>
    <cfRule type="expression" dxfId="4" priority="2">
      <formula>D7="Unknown"</formula>
    </cfRule>
  </conditionalFormatting>
  <conditionalFormatting sqref="F7:F30">
    <cfRule type="expression" dxfId="3" priority="3">
      <formula>AND(D7="Possibly not applicable",F7="")</formula>
    </cfRule>
  </conditionalFormatting>
  <dataValidations count="2">
    <dataValidation type="list" sqref="D7:D30" xr:uid="{00000000-0002-0000-0300-000000000000}">
      <formula1>"Sí,Parcialmente,No,No lo sabemos,Posiblemente no aplicable"</formula1>
    </dataValidation>
    <dataValidation type="list" sqref="E7:E30" xr:uid="{00000000-0002-0000-0300-000001000000}">
      <formula1>"Gestión,IT interno,Proveedor IT,Grupo,Otro responsable,Por designar"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Cuestionario de preparación</oddHeader>
    <oddFooter>&amp;L&amp;"Calibri,Bold"&amp;8&amp;K10242EGenerado por Clarified IT | CLARIFIED SRL&amp;C&amp;"Calibri,Regular"&amp;8&amp;K0F5D63it.clarified.ro | office@clarified.ro&amp;R&amp;8&amp;K10242E+40 774 456 127 | Página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sqref="A1:F2"/>
    </sheetView>
  </sheetViews>
  <sheetFormatPr defaultRowHeight="14.25"/>
  <cols>
    <col min="1" max="1" width="8" customWidth="1"/>
    <col min="2" max="2" width="48" customWidth="1"/>
    <col min="3" max="3" width="43" customWidth="1"/>
    <col min="4" max="4" width="24" customWidth="1"/>
    <col min="5" max="5" width="23" customWidth="1"/>
    <col min="6" max="6" width="34" customWidth="1"/>
  </cols>
  <sheetData>
    <row r="1" spans="1:6" ht="32.1" customHeight="1">
      <c r="A1" s="8" t="s">
        <v>242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243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44</v>
      </c>
      <c r="B6" s="2" t="s">
        <v>121</v>
      </c>
      <c r="C6" s="2" t="s">
        <v>122</v>
      </c>
      <c r="D6" s="2" t="s">
        <v>46</v>
      </c>
      <c r="E6" s="2" t="s">
        <v>123</v>
      </c>
      <c r="F6" s="2" t="s">
        <v>124</v>
      </c>
    </row>
    <row r="7" spans="1:6" ht="80.099999999999994" customHeight="1">
      <c r="A7" s="3" t="s">
        <v>244</v>
      </c>
      <c r="B7" s="3" t="s">
        <v>245</v>
      </c>
      <c r="C7" s="3" t="s">
        <v>246</v>
      </c>
      <c r="D7" s="4"/>
      <c r="E7" s="4"/>
      <c r="F7" s="4"/>
    </row>
    <row r="8" spans="1:6" ht="80.099999999999994" customHeight="1">
      <c r="A8" s="1" t="s">
        <v>247</v>
      </c>
      <c r="B8" s="1" t="s">
        <v>248</v>
      </c>
      <c r="C8" s="1" t="s">
        <v>249</v>
      </c>
      <c r="D8" s="4"/>
      <c r="E8" s="4"/>
      <c r="F8" s="4"/>
    </row>
    <row r="9" spans="1:6" ht="80.099999999999994" customHeight="1">
      <c r="A9" s="3" t="s">
        <v>250</v>
      </c>
      <c r="B9" s="3" t="s">
        <v>251</v>
      </c>
      <c r="C9" s="3" t="s">
        <v>252</v>
      </c>
      <c r="D9" s="4"/>
      <c r="E9" s="4"/>
      <c r="F9" s="4"/>
    </row>
    <row r="10" spans="1:6" ht="80.099999999999994" customHeight="1">
      <c r="A10" s="1" t="s">
        <v>253</v>
      </c>
      <c r="B10" s="1" t="s">
        <v>254</v>
      </c>
      <c r="C10" s="1" t="s">
        <v>255</v>
      </c>
      <c r="D10" s="4"/>
      <c r="E10" s="4"/>
      <c r="F10" s="4"/>
    </row>
    <row r="11" spans="1:6" ht="80.099999999999994" customHeight="1">
      <c r="A11" s="3" t="s">
        <v>256</v>
      </c>
      <c r="B11" s="3" t="s">
        <v>257</v>
      </c>
      <c r="C11" s="3" t="s">
        <v>258</v>
      </c>
      <c r="D11" s="4"/>
      <c r="E11" s="4"/>
      <c r="F11" s="4"/>
    </row>
    <row r="12" spans="1:6" ht="80.099999999999994" customHeight="1">
      <c r="A12" s="1" t="s">
        <v>259</v>
      </c>
      <c r="B12" s="1" t="s">
        <v>260</v>
      </c>
      <c r="C12" s="1" t="s">
        <v>261</v>
      </c>
      <c r="D12" s="4"/>
      <c r="E12" s="4"/>
      <c r="F12" s="4"/>
    </row>
    <row r="13" spans="1:6" ht="24.95" customHeight="1">
      <c r="A13" s="1"/>
      <c r="B13" s="1"/>
      <c r="C13" s="1"/>
      <c r="D13" s="1"/>
      <c r="E13" s="1"/>
      <c r="F13" s="1"/>
    </row>
    <row r="14" spans="1:6" ht="42" customHeight="1">
      <c r="A14" s="9" t="s">
        <v>167</v>
      </c>
      <c r="B14" s="9"/>
      <c r="C14" s="9"/>
      <c r="D14" s="9"/>
      <c r="E14" s="9"/>
      <c r="F14" s="9"/>
    </row>
    <row r="15" spans="1:6" ht="24.95" customHeight="1">
      <c r="A15" s="1"/>
      <c r="B15" s="1"/>
      <c r="C15" s="1"/>
      <c r="D15" s="1"/>
      <c r="E15" s="1"/>
      <c r="F15" s="1"/>
    </row>
    <row r="16" spans="1:6" ht="24.95" customHeight="1">
      <c r="A16" s="1"/>
      <c r="B16" s="1"/>
      <c r="C16" s="1"/>
      <c r="D16" s="1"/>
      <c r="E16" s="1"/>
      <c r="F16" s="1"/>
    </row>
  </sheetData>
  <mergeCells count="3">
    <mergeCell ref="A1:F2"/>
    <mergeCell ref="A3:F4"/>
    <mergeCell ref="A14:F14"/>
  </mergeCells>
  <conditionalFormatting sqref="D7:D12">
    <cfRule type="expression" dxfId="2" priority="1">
      <formula>D7="No"</formula>
    </cfRule>
    <cfRule type="expression" dxfId="1" priority="2">
      <formula>D7="Unknown"</formula>
    </cfRule>
  </conditionalFormatting>
  <conditionalFormatting sqref="F7:F12">
    <cfRule type="expression" dxfId="0" priority="3">
      <formula>AND(D7="Possibly not applicable",F7="")</formula>
    </cfRule>
  </conditionalFormatting>
  <dataValidations count="2">
    <dataValidation type="list" sqref="D7:D12" xr:uid="{00000000-0002-0000-0400-000000000000}">
      <formula1>"Sí,Parcialmente,No,No lo sabemos,Posiblemente no aplicable"</formula1>
    </dataValidation>
    <dataValidation type="list" sqref="E7:E12" xr:uid="{00000000-0002-0000-0400-000001000000}">
      <formula1>"Gestión,IT interno,Proveedor IT,Grupo,Otro responsable,Por designar"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Cuestionario de preparación</oddHeader>
    <oddFooter>&amp;L&amp;"Calibri,Bold"&amp;8&amp;K10242EGenerado por Clarified IT | CLARIFIED SRL&amp;C&amp;"Calibri,Regular"&amp;8&amp;K0F5D63it.clarified.ro | office@clarified.ro&amp;R&amp;8&amp;K10242E+40 774 456 127 | Página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topLeftCell="A10" workbookViewId="0">
      <selection sqref="A1:G2"/>
    </sheetView>
  </sheetViews>
  <sheetFormatPr defaultRowHeight="14.25"/>
  <cols>
    <col min="1" max="1" width="7" customWidth="1"/>
    <col min="2" max="2" width="34" customWidth="1"/>
    <col min="3" max="3" width="47" customWidth="1"/>
    <col min="4" max="4" width="23" customWidth="1"/>
    <col min="5" max="5" width="20" customWidth="1"/>
    <col min="6" max="6" width="39" customWidth="1"/>
    <col min="7" max="7" width="34" customWidth="1"/>
  </cols>
  <sheetData>
    <row r="1" spans="1:7" ht="32.1" customHeight="1">
      <c r="A1" s="8" t="s">
        <v>262</v>
      </c>
      <c r="B1" s="8"/>
      <c r="C1" s="8"/>
      <c r="D1" s="8"/>
      <c r="E1" s="8"/>
      <c r="F1" s="8"/>
      <c r="G1" s="8"/>
    </row>
    <row r="2" spans="1:7" ht="23.1" customHeight="1">
      <c r="A2" s="8"/>
      <c r="B2" s="8"/>
      <c r="C2" s="8"/>
      <c r="D2" s="8"/>
      <c r="E2" s="8"/>
      <c r="F2" s="8"/>
      <c r="G2" s="8"/>
    </row>
    <row r="3" spans="1:7" ht="23.1" customHeight="1">
      <c r="A3" s="9" t="s">
        <v>263</v>
      </c>
      <c r="B3" s="9"/>
      <c r="C3" s="9"/>
      <c r="D3" s="9"/>
      <c r="E3" s="9"/>
      <c r="F3" s="9"/>
      <c r="G3" s="9"/>
    </row>
    <row r="4" spans="1:7" ht="23.1" customHeight="1">
      <c r="A4" s="9"/>
      <c r="B4" s="9"/>
      <c r="C4" s="9"/>
      <c r="D4" s="9"/>
      <c r="E4" s="9"/>
      <c r="F4" s="9"/>
      <c r="G4" s="9"/>
    </row>
    <row r="5" spans="1:7" ht="24.95" customHeight="1">
      <c r="A5" s="1"/>
      <c r="B5" s="1"/>
      <c r="C5" s="1"/>
      <c r="D5" s="1"/>
      <c r="E5" s="1"/>
      <c r="F5" s="1"/>
      <c r="G5" s="1"/>
    </row>
    <row r="6" spans="1:7" ht="35.1" customHeight="1">
      <c r="A6" s="2" t="s">
        <v>44</v>
      </c>
      <c r="B6" s="2" t="s">
        <v>264</v>
      </c>
      <c r="C6" s="2" t="s">
        <v>265</v>
      </c>
      <c r="D6" s="2" t="s">
        <v>266</v>
      </c>
      <c r="E6" s="2" t="s">
        <v>267</v>
      </c>
      <c r="F6" s="2" t="s">
        <v>268</v>
      </c>
      <c r="G6" s="2" t="s">
        <v>269</v>
      </c>
    </row>
    <row r="7" spans="1:7" ht="90" customHeight="1">
      <c r="A7" s="3" t="s">
        <v>270</v>
      </c>
      <c r="B7" s="3" t="s">
        <v>271</v>
      </c>
      <c r="C7" s="3" t="s">
        <v>272</v>
      </c>
      <c r="D7" s="4"/>
      <c r="E7" s="5"/>
      <c r="F7" s="3" t="s">
        <v>273</v>
      </c>
      <c r="G7" s="4"/>
    </row>
    <row r="8" spans="1:7" ht="90" customHeight="1">
      <c r="A8" s="1" t="s">
        <v>274</v>
      </c>
      <c r="B8" s="1" t="s">
        <v>275</v>
      </c>
      <c r="C8" s="1" t="s">
        <v>276</v>
      </c>
      <c r="D8" s="4"/>
      <c r="E8" s="5"/>
      <c r="F8" s="1" t="s">
        <v>277</v>
      </c>
      <c r="G8" s="4"/>
    </row>
    <row r="9" spans="1:7" ht="90" customHeight="1">
      <c r="A9" s="3" t="s">
        <v>278</v>
      </c>
      <c r="B9" s="3" t="s">
        <v>279</v>
      </c>
      <c r="C9" s="3" t="s">
        <v>280</v>
      </c>
      <c r="D9" s="4"/>
      <c r="E9" s="5"/>
      <c r="F9" s="3" t="s">
        <v>281</v>
      </c>
      <c r="G9" s="4"/>
    </row>
    <row r="10" spans="1:7" ht="90" customHeight="1">
      <c r="A10" s="1" t="s">
        <v>282</v>
      </c>
      <c r="B10" s="1" t="s">
        <v>283</v>
      </c>
      <c r="C10" s="1" t="s">
        <v>284</v>
      </c>
      <c r="D10" s="4"/>
      <c r="E10" s="5"/>
      <c r="F10" s="1" t="s">
        <v>285</v>
      </c>
      <c r="G10" s="4"/>
    </row>
    <row r="11" spans="1:7" ht="90" customHeight="1">
      <c r="A11" s="3" t="s">
        <v>286</v>
      </c>
      <c r="B11" s="3" t="s">
        <v>287</v>
      </c>
      <c r="C11" s="3" t="s">
        <v>288</v>
      </c>
      <c r="D11" s="4"/>
      <c r="E11" s="5"/>
      <c r="F11" s="3" t="s">
        <v>289</v>
      </c>
      <c r="G11" s="4"/>
    </row>
    <row r="12" spans="1:7" ht="90" customHeight="1">
      <c r="A12" s="1" t="s">
        <v>290</v>
      </c>
      <c r="B12" s="1" t="s">
        <v>291</v>
      </c>
      <c r="C12" s="1" t="s">
        <v>292</v>
      </c>
      <c r="D12" s="4"/>
      <c r="E12" s="5"/>
      <c r="F12" s="1" t="s">
        <v>293</v>
      </c>
      <c r="G12" s="4"/>
    </row>
    <row r="13" spans="1:7" ht="90" customHeight="1">
      <c r="A13" s="3" t="s">
        <v>294</v>
      </c>
      <c r="B13" s="3" t="s">
        <v>295</v>
      </c>
      <c r="C13" s="3" t="s">
        <v>296</v>
      </c>
      <c r="D13" s="4"/>
      <c r="E13" s="5"/>
      <c r="F13" s="3" t="s">
        <v>297</v>
      </c>
      <c r="G13" s="4"/>
    </row>
    <row r="14" spans="1:7" ht="90" customHeight="1">
      <c r="A14" s="1" t="s">
        <v>298</v>
      </c>
      <c r="B14" s="1" t="s">
        <v>299</v>
      </c>
      <c r="C14" s="1" t="s">
        <v>300</v>
      </c>
      <c r="D14" s="4"/>
      <c r="E14" s="5"/>
      <c r="F14" s="1" t="s">
        <v>301</v>
      </c>
      <c r="G14" s="4"/>
    </row>
    <row r="15" spans="1:7" ht="90" customHeight="1">
      <c r="A15" s="3" t="s">
        <v>302</v>
      </c>
      <c r="B15" s="3" t="s">
        <v>303</v>
      </c>
      <c r="C15" s="3" t="s">
        <v>304</v>
      </c>
      <c r="D15" s="4"/>
      <c r="E15" s="5"/>
      <c r="F15" s="3" t="s">
        <v>305</v>
      </c>
      <c r="G15" s="4"/>
    </row>
    <row r="16" spans="1:7" ht="90" customHeight="1">
      <c r="A16" s="1" t="s">
        <v>306</v>
      </c>
      <c r="B16" s="1" t="s">
        <v>307</v>
      </c>
      <c r="C16" s="1" t="s">
        <v>308</v>
      </c>
      <c r="D16" s="4"/>
      <c r="E16" s="5"/>
      <c r="F16" s="1" t="s">
        <v>309</v>
      </c>
      <c r="G16" s="4"/>
    </row>
    <row r="17" spans="1:7" ht="24.95" customHeight="1">
      <c r="A17" s="1"/>
      <c r="B17" s="1"/>
      <c r="C17" s="1"/>
      <c r="D17" s="1"/>
      <c r="E17" s="1"/>
      <c r="F17" s="1"/>
      <c r="G17" s="1"/>
    </row>
    <row r="18" spans="1:7" ht="51" customHeight="1">
      <c r="A18" s="9" t="s">
        <v>310</v>
      </c>
      <c r="B18" s="9"/>
      <c r="C18" s="9"/>
      <c r="D18" s="9"/>
      <c r="E18" s="9"/>
      <c r="F18" s="9"/>
      <c r="G18" s="9"/>
    </row>
    <row r="19" spans="1:7" ht="24.95" customHeight="1">
      <c r="A19" s="1"/>
      <c r="B19" s="1"/>
      <c r="C19" s="1"/>
      <c r="D19" s="1"/>
      <c r="E19" s="1"/>
      <c r="F19" s="1"/>
      <c r="G19" s="1"/>
    </row>
    <row r="20" spans="1:7" ht="24.95" customHeight="1">
      <c r="A20" s="1"/>
      <c r="B20" s="1"/>
      <c r="C20" s="1"/>
      <c r="D20" s="1"/>
      <c r="E20" s="1"/>
      <c r="F20" s="1"/>
      <c r="G20" s="1"/>
    </row>
  </sheetData>
  <mergeCells count="3">
    <mergeCell ref="A1:G2"/>
    <mergeCell ref="A3:G4"/>
    <mergeCell ref="A18:G18"/>
  </mergeCells>
  <dataValidations count="1">
    <dataValidation type="list" sqref="D7:D16" xr:uid="{00000000-0002-0000-0500-000000000000}">
      <formula1>"Completado / enviado,En curso,No iniciado,No lo sabemos,Aplicabilidad por verificar"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Cuestionario de preparación</oddHeader>
    <oddFooter>&amp;L&amp;"Calibri,Bold"&amp;8&amp;K10242EGenerado por Clarified IT | CLARIFIED SRL&amp;C&amp;"Calibri,Regular"&amp;8&amp;K0F5D63it.clarified.ro | office@clarified.ro&amp;R&amp;8&amp;K10242E+40 774 456 127 | Página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6"/>
  <sheetViews>
    <sheetView topLeftCell="A49" workbookViewId="0">
      <selection sqref="A1:K2"/>
    </sheetView>
  </sheetViews>
  <sheetFormatPr defaultRowHeight="14.25"/>
  <cols>
    <col min="1" max="1" width="13" customWidth="1"/>
    <col min="2" max="2" width="22" customWidth="1"/>
    <col min="3" max="3" width="42" customWidth="1"/>
    <col min="4" max="4" width="23" customWidth="1"/>
    <col min="5" max="5" width="22" customWidth="1"/>
    <col min="6" max="6" width="21" customWidth="1"/>
    <col min="7" max="8" width="19" customWidth="1"/>
    <col min="9" max="9" width="20" customWidth="1"/>
    <col min="10" max="10" width="19" customWidth="1"/>
    <col min="11" max="11" width="21" customWidth="1"/>
  </cols>
  <sheetData>
    <row r="1" spans="1:11" ht="32.1" customHeight="1">
      <c r="A1" s="8" t="s">
        <v>311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3.1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3.1" customHeight="1">
      <c r="A3" s="9" t="s">
        <v>312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3.1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4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35.1" customHeight="1">
      <c r="A6" s="2" t="s">
        <v>313</v>
      </c>
      <c r="B6" s="2" t="s">
        <v>314</v>
      </c>
      <c r="C6" s="2" t="s">
        <v>315</v>
      </c>
      <c r="D6" s="2" t="s">
        <v>316</v>
      </c>
      <c r="E6" s="2" t="s">
        <v>27</v>
      </c>
      <c r="F6" s="2" t="s">
        <v>29</v>
      </c>
      <c r="G6" s="2" t="s">
        <v>31</v>
      </c>
      <c r="H6" s="2" t="s">
        <v>33</v>
      </c>
      <c r="I6" s="2" t="s">
        <v>317</v>
      </c>
      <c r="J6" s="2" t="s">
        <v>318</v>
      </c>
      <c r="K6" s="2" t="s">
        <v>319</v>
      </c>
    </row>
    <row r="7" spans="1:11" ht="35.1" customHeight="1">
      <c r="A7" s="1" t="s">
        <v>320</v>
      </c>
      <c r="B7" s="1">
        <v>14</v>
      </c>
      <c r="C7" s="1">
        <f>SUM(E7:I7)</f>
        <v/>
      </c>
      <c r="D7" s="1">
        <f>B7-C7-J7</f>
        <v/>
      </c>
      <c r="E7" s="1">
        <f>COUNTIF('02_Direccion'!$D$7:$D$20,"Sí")</f>
        <v/>
      </c>
      <c r="F7" s="1">
        <f>COUNTIF('02_Direccion'!$D$7:$D$20,"Parcialmente")</f>
        <v/>
      </c>
      <c r="G7" s="1">
        <f>COUNTIF('02_Direccion'!$D$7:$D$20,"No")</f>
        <v/>
      </c>
      <c r="H7" s="1">
        <f>COUNTIF('02_Direccion'!$D$7:$D$20,"No lo sabemos")</f>
        <v/>
      </c>
      <c r="I7" s="1">
        <f>COUNTIF('02_Direccion'!$D$7:$D$20,"Posiblemente no aplicable")</f>
        <v/>
      </c>
      <c r="J7" s="1">
        <f>COUNTA('02_Direccion'!$D$7:$D$20)-C7</f>
        <v/>
      </c>
      <c r="K7" s="1">
        <f>IF('02_Direccion'!D7="Posiblemente no aplicable",IF(LEN('02_Direccion'!F7)=0,1,0),0)+IF('02_Direccion'!D8="Posiblemente no aplicable",IF(LEN('02_Direccion'!F8)=0,1,0),0)+IF('02_Direccion'!D9="Posiblemente no aplicable",IF(LEN('02_Direccion'!F9)=0,1,0),0)+IF('02_Direccion'!D10="Posiblemente no aplicable",IF(LEN('02_Direccion'!F10)=0,1,0),0)+IF('02_Direccion'!D11="Posiblemente no aplicable",IF(LEN('02_Direccion'!F11)=0,1,0),0)+IF('02_Direccion'!D12="Posiblemente no aplicable",IF(LEN('02_Direccion'!F12)=0,1,0),0)+IF('02_Direccion'!D13="Posiblemente no aplicable",IF(LEN('02_Direccion'!F13)=0,1,0),0)+IF('02_Direccion'!D14="Posiblemente no aplicable",IF(LEN('02_Direccion'!F14)=0,1,0),0)+IF('02_Direccion'!D15="Posiblemente no aplicable",IF(LEN('02_Direccion'!F15)=0,1,0),0)+IF('02_Direccion'!D16="Posiblemente no aplicable",IF(LEN('02_Direccion'!F16)=0,1,0),0)+IF('02_Direccion'!D17="Posiblemente no aplicable",IF(LEN('02_Direccion'!F17)=0,1,0),0)+IF('02_Direccion'!D18="Posiblemente no aplicable",IF(LEN('02_Direccion'!F18)=0,1,0),0)+IF('02_Direccion'!D19="Posiblemente no aplicable",IF(LEN('02_Direccion'!F19)=0,1,0),0)+IF('02_Direccion'!D20="Posiblemente no aplicable",IF(LEN('02_Direccion'!F20)=0,1,0),0)</f>
        <v/>
      </c>
    </row>
    <row r="8" spans="1:11" ht="35.1" customHeight="1">
      <c r="A8" s="1" t="s">
        <v>321</v>
      </c>
      <c r="B8" s="1">
        <v>24</v>
      </c>
      <c r="C8" s="1">
        <f>SUM(E8:I8)</f>
        <v/>
      </c>
      <c r="D8" s="1">
        <f>B8-C8-J8</f>
        <v/>
      </c>
      <c r="E8" s="1">
        <f>COUNTIF('03_IT'!$D$7:$D$30,"Sí")</f>
        <v/>
      </c>
      <c r="F8" s="1">
        <f>COUNTIF('03_IT'!$D$7:$D$30,"Parcialmente")</f>
        <v/>
      </c>
      <c r="G8" s="1">
        <f>COUNTIF('03_IT'!$D$7:$D$30,"No")</f>
        <v/>
      </c>
      <c r="H8" s="1">
        <f>COUNTIF('03_IT'!$D$7:$D$30,"No lo sabemos")</f>
        <v/>
      </c>
      <c r="I8" s="1">
        <f>COUNTIF('03_IT'!$D$7:$D$30,"Posiblemente no aplicable")</f>
        <v/>
      </c>
      <c r="J8" s="1">
        <f>COUNTA('03_IT'!$D$7:$D$30)-C8</f>
        <v/>
      </c>
      <c r="K8" s="1">
        <f>IF('03_IT'!D7="Posiblemente no aplicable",IF(LEN('03_IT'!F7)=0,1,0),0)+IF('03_IT'!D8="Posiblemente no aplicable",IF(LEN('03_IT'!F8)=0,1,0),0)+IF('03_IT'!D9="Posiblemente no aplicable",IF(LEN('03_IT'!F9)=0,1,0),0)+IF('03_IT'!D10="Posiblemente no aplicable",IF(LEN('03_IT'!F10)=0,1,0),0)+IF('03_IT'!D11="Posiblemente no aplicable",IF(LEN('03_IT'!F11)=0,1,0),0)+IF('03_IT'!D12="Posiblemente no aplicable",IF(LEN('03_IT'!F12)=0,1,0),0)+IF('03_IT'!D13="Posiblemente no aplicable",IF(LEN('03_IT'!F13)=0,1,0),0)+IF('03_IT'!D14="Posiblemente no aplicable",IF(LEN('03_IT'!F14)=0,1,0),0)+IF('03_IT'!D15="Posiblemente no aplicable",IF(LEN('03_IT'!F15)=0,1,0),0)+IF('03_IT'!D16="Posiblemente no aplicable",IF(LEN('03_IT'!F16)=0,1,0),0)+IF('03_IT'!D17="Posiblemente no aplicable",IF(LEN('03_IT'!F17)=0,1,0),0)+IF('03_IT'!D18="Posiblemente no aplicable",IF(LEN('03_IT'!F18)=0,1,0),0)+IF('03_IT'!D19="Posiblemente no aplicable",IF(LEN('03_IT'!F19)=0,1,0),0)+IF('03_IT'!D20="Posiblemente no aplicable",IF(LEN('03_IT'!F20)=0,1,0),0)+IF('03_IT'!D21="Posiblemente no aplicable",IF(LEN('03_IT'!F21)=0,1,0),0)+IF('03_IT'!D22="Posiblemente no aplicable",IF(LEN('03_IT'!F22)=0,1,0),0)+IF('03_IT'!D23="Posiblemente no aplicable",IF(LEN('03_IT'!F23)=0,1,0),0)+IF('03_IT'!D24="Posiblemente no aplicable",IF(LEN('03_IT'!F24)=0,1,0),0)+IF('03_IT'!D25="Posiblemente no aplicable",IF(LEN('03_IT'!F25)=0,1,0),0)+IF('03_IT'!D26="Posiblemente no aplicable",IF(LEN('03_IT'!F26)=0,1,0),0)+IF('03_IT'!D27="Posiblemente no aplicable",IF(LEN('03_IT'!F27)=0,1,0),0)+IF('03_IT'!D28="Posiblemente no aplicable",IF(LEN('03_IT'!F28)=0,1,0),0)+IF('03_IT'!D29="Posiblemente no aplicable",IF(LEN('03_IT'!F29)=0,1,0),0)+IF('03_IT'!D30="Posiblemente no aplicable",IF(LEN('03_IT'!F30)=0,1,0),0)</f>
        <v/>
      </c>
    </row>
    <row r="9" spans="1:11" ht="35.9" customHeight="1">
      <c r="A9" s="1" t="s">
        <v>322</v>
      </c>
      <c r="B9" s="1">
        <v>6</v>
      </c>
      <c r="C9" s="1">
        <f>SUM(E9:I9)</f>
        <v/>
      </c>
      <c r="D9" s="1">
        <f>B9-C9-J9</f>
        <v/>
      </c>
      <c r="E9" s="1">
        <f>COUNTIF('04_Casos_especiales'!$D$7:$D$12,"Sí")</f>
        <v/>
      </c>
      <c r="F9" s="1">
        <f>COUNTIF('04_Casos_especiales'!$D$7:$D$12,"Parcialmente")</f>
        <v/>
      </c>
      <c r="G9" s="1">
        <f>COUNTIF('04_Casos_especiales'!$D$7:$D$12,"No")</f>
        <v/>
      </c>
      <c r="H9" s="1">
        <f>COUNTIF('04_Casos_especiales'!$D$7:$D$12,"No lo sabemos")</f>
        <v/>
      </c>
      <c r="I9" s="1">
        <f>COUNTIF('04_Casos_especiales'!$D$7:$D$12,"Posiblemente no aplicable")</f>
        <v/>
      </c>
      <c r="J9" s="1">
        <f>COUNTA('04_Casos_especiales'!$D$7:$D$12)-C9</f>
        <v/>
      </c>
      <c r="K9" s="1">
        <f>IF('04_Casos_especiales'!D7="Posiblemente no aplicable",IF(LEN('04_Casos_especiales'!F7)=0,1,0),0)+IF('04_Casos_especiales'!D8="Posiblemente no aplicable",IF(LEN('04_Casos_especiales'!F8)=0,1,0),0)+IF('04_Casos_especiales'!D9="Posiblemente no aplicable",IF(LEN('04_Casos_especiales'!F9)=0,1,0),0)+IF('04_Casos_especiales'!D10="Posiblemente no aplicable",IF(LEN('04_Casos_especiales'!F10)=0,1,0),0)+IF('04_Casos_especiales'!D11="Posiblemente no aplicable",IF(LEN('04_Casos_especiales'!F11)=0,1,0),0)+IF('04_Casos_especiales'!D12="Posiblemente no aplicable",IF(LEN('04_Casos_especiales'!F12)=0,1,0),0)</f>
        <v/>
      </c>
    </row>
    <row r="10" spans="1:11" ht="35.1" customHeight="1">
      <c r="A10" s="6" t="s">
        <v>323</v>
      </c>
      <c r="B10" s="6">
        <f t="shared" ref="B10:K10" si="0">SUM(B7:B9)</f>
        <v/>
      </c>
      <c r="C10" s="6">
        <f t="shared" si="0"/>
        <v/>
      </c>
      <c r="D10" s="6">
        <f t="shared" si="0"/>
        <v/>
      </c>
      <c r="E10" s="6">
        <f t="shared" si="0"/>
        <v/>
      </c>
      <c r="F10" s="6">
        <f t="shared" si="0"/>
        <v/>
      </c>
      <c r="G10" s="6">
        <f t="shared" si="0"/>
        <v/>
      </c>
      <c r="H10" s="6">
        <f t="shared" si="0"/>
        <v/>
      </c>
      <c r="I10" s="6">
        <f t="shared" si="0"/>
        <v/>
      </c>
      <c r="J10" s="6">
        <f t="shared" si="0"/>
        <v/>
      </c>
      <c r="K10" s="6">
        <f t="shared" si="0"/>
        <v/>
      </c>
    </row>
    <row r="11" spans="1:11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38.1" customHeight="1">
      <c r="A12" s="13" t="s">
        <v>324</v>
      </c>
      <c r="B12" s="13"/>
      <c r="C12" s="7">
        <f>IF(B10=0,0,C10/B10)</f>
        <v/>
      </c>
      <c r="D12" s="11" t="s">
        <v>325</v>
      </c>
      <c r="E12" s="11"/>
      <c r="F12" s="11"/>
      <c r="G12" s="11"/>
      <c r="H12" s="11"/>
      <c r="I12" s="11"/>
      <c r="J12" s="11"/>
      <c r="K12" s="11"/>
    </row>
    <row r="13" spans="1:11" ht="24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35.1" customHeight="1">
      <c r="A15" s="2" t="s">
        <v>44</v>
      </c>
      <c r="B15" s="2" t="s">
        <v>326</v>
      </c>
      <c r="C15" s="2" t="s">
        <v>327</v>
      </c>
      <c r="D15" s="2" t="s">
        <v>328</v>
      </c>
      <c r="E15" s="2" t="s">
        <v>329</v>
      </c>
      <c r="F15" s="2" t="s">
        <v>330</v>
      </c>
      <c r="G15" s="1"/>
      <c r="H15" s="1"/>
      <c r="I15" s="1"/>
      <c r="J15" s="1"/>
      <c r="K15" s="1"/>
    </row>
    <row r="16" spans="1:11" ht="44.1" customHeight="1">
      <c r="A16" s="1" t="s">
        <v>125</v>
      </c>
      <c r="B16" s="1" t="s">
        <v>331</v>
      </c>
      <c r="C16" s="1" t="s">
        <v>332</v>
      </c>
      <c r="D16" s="1" t="str">
        <f>IF('02_Direccion'!D7="","",'02_Direccion'!D7)</f>
        <v/>
      </c>
      <c r="E16" s="1" t="str">
        <f>IF('02_Direccion'!E7="","",'02_Direccion'!E7)</f>
        <v/>
      </c>
      <c r="F16" s="1" t="str">
        <f t="shared" ref="F16:F59" si="1">IF(D16="","Que se complete",IF(D16="Sí","Pruebas para confirmar",IF(D16="Parcialmente","Cobertura de clarificación",IF(D16="No","Evaluar la brecha y el impacto",IF(D16="No lo sabemos","Establecer el estatuto",IF(D16="Posiblemente no aplicable","Aplicabilidad válida","Corregir la selección"))))))</f>
        <v/>
      </c>
      <c r="G16" s="1"/>
      <c r="H16" s="1"/>
      <c r="I16" s="1"/>
      <c r="J16" s="1"/>
      <c r="K16" s="1"/>
    </row>
    <row r="17" spans="1:11" ht="44.1" customHeight="1">
      <c r="A17" s="3" t="s">
        <v>128</v>
      </c>
      <c r="B17" s="3" t="s">
        <v>331</v>
      </c>
      <c r="C17" s="3" t="s">
        <v>333</v>
      </c>
      <c r="D17" s="3" t="str">
        <f>IF('02_Direccion'!D8="","",'02_Direccion'!D8)</f>
        <v/>
      </c>
      <c r="E17" s="3" t="str">
        <f>IF('02_Direccion'!E8="","",'02_Direccion'!E8)</f>
        <v/>
      </c>
      <c r="F17" s="3" t="str">
        <f t="shared" si="1"/>
        <v/>
      </c>
      <c r="G17" s="1"/>
      <c r="H17" s="1"/>
      <c r="I17" s="1"/>
      <c r="J17" s="1"/>
      <c r="K17" s="1"/>
    </row>
    <row r="18" spans="1:11" ht="44.1" customHeight="1">
      <c r="A18" s="1" t="s">
        <v>131</v>
      </c>
      <c r="B18" s="1" t="s">
        <v>334</v>
      </c>
      <c r="C18" s="1" t="s">
        <v>335</v>
      </c>
      <c r="D18" s="1" t="str">
        <f>IF('02_Direccion'!D9="","",'02_Direccion'!D9)</f>
        <v/>
      </c>
      <c r="E18" s="1" t="str">
        <f>IF('02_Direccion'!E9="","",'02_Direccion'!E9)</f>
        <v/>
      </c>
      <c r="F18" s="1" t="str">
        <f t="shared" si="1"/>
        <v/>
      </c>
      <c r="G18" s="1"/>
      <c r="H18" s="1"/>
      <c r="I18" s="1"/>
      <c r="J18" s="1"/>
      <c r="K18" s="1"/>
    </row>
    <row r="19" spans="1:11" ht="44.1" customHeight="1">
      <c r="A19" s="3" t="s">
        <v>134</v>
      </c>
      <c r="B19" s="3" t="s">
        <v>331</v>
      </c>
      <c r="C19" s="3" t="s">
        <v>336</v>
      </c>
      <c r="D19" s="3" t="str">
        <f>IF('02_Direccion'!D10="","",'02_Direccion'!D10)</f>
        <v/>
      </c>
      <c r="E19" s="3" t="str">
        <f>IF('02_Direccion'!E10="","",'02_Direccion'!E10)</f>
        <v/>
      </c>
      <c r="F19" s="3" t="str">
        <f t="shared" si="1"/>
        <v/>
      </c>
      <c r="G19" s="1"/>
      <c r="H19" s="1"/>
      <c r="I19" s="1"/>
      <c r="J19" s="1"/>
      <c r="K19" s="1"/>
    </row>
    <row r="20" spans="1:11" ht="44.1" customHeight="1">
      <c r="A20" s="1" t="s">
        <v>137</v>
      </c>
      <c r="B20" s="1" t="s">
        <v>331</v>
      </c>
      <c r="C20" s="1" t="s">
        <v>337</v>
      </c>
      <c r="D20" s="1" t="str">
        <f>IF('02_Direccion'!D11="","",'02_Direccion'!D11)</f>
        <v/>
      </c>
      <c r="E20" s="1" t="str">
        <f>IF('02_Direccion'!E11="","",'02_Direccion'!E11)</f>
        <v/>
      </c>
      <c r="F20" s="1" t="str">
        <f t="shared" si="1"/>
        <v/>
      </c>
      <c r="G20" s="1"/>
      <c r="H20" s="1"/>
      <c r="I20" s="1"/>
      <c r="J20" s="1"/>
      <c r="K20" s="1"/>
    </row>
    <row r="21" spans="1:11" ht="44.1" customHeight="1">
      <c r="A21" s="3" t="s">
        <v>140</v>
      </c>
      <c r="B21" s="3" t="s">
        <v>331</v>
      </c>
      <c r="C21" s="3" t="s">
        <v>338</v>
      </c>
      <c r="D21" s="3" t="str">
        <f>IF('02_Direccion'!D12="","",'02_Direccion'!D12)</f>
        <v/>
      </c>
      <c r="E21" s="3" t="str">
        <f>IF('02_Direccion'!E12="","",'02_Direccion'!E12)</f>
        <v/>
      </c>
      <c r="F21" s="3" t="str">
        <f t="shared" si="1"/>
        <v/>
      </c>
      <c r="G21" s="1"/>
      <c r="H21" s="1"/>
      <c r="I21" s="1"/>
      <c r="J21" s="1"/>
      <c r="K21" s="1"/>
    </row>
    <row r="22" spans="1:11" ht="44.1" customHeight="1">
      <c r="A22" s="1" t="s">
        <v>143</v>
      </c>
      <c r="B22" s="1" t="s">
        <v>331</v>
      </c>
      <c r="C22" s="1" t="s">
        <v>339</v>
      </c>
      <c r="D22" s="1" t="str">
        <f>IF('02_Direccion'!D13="","",'02_Direccion'!D13)</f>
        <v/>
      </c>
      <c r="E22" s="1" t="str">
        <f>IF('02_Direccion'!E13="","",'02_Direccion'!E13)</f>
        <v/>
      </c>
      <c r="F22" s="1" t="str">
        <f t="shared" si="1"/>
        <v/>
      </c>
      <c r="G22" s="1"/>
      <c r="H22" s="1"/>
      <c r="I22" s="1"/>
      <c r="J22" s="1"/>
      <c r="K22" s="1"/>
    </row>
    <row r="23" spans="1:11" ht="44.1" customHeight="1">
      <c r="A23" s="3" t="s">
        <v>146</v>
      </c>
      <c r="B23" s="3" t="s">
        <v>340</v>
      </c>
      <c r="C23" s="3" t="s">
        <v>341</v>
      </c>
      <c r="D23" s="3" t="str">
        <f>IF('02_Direccion'!D14="","",'02_Direccion'!D14)</f>
        <v/>
      </c>
      <c r="E23" s="3" t="str">
        <f>IF('02_Direccion'!E14="","",'02_Direccion'!E14)</f>
        <v/>
      </c>
      <c r="F23" s="3" t="str">
        <f t="shared" si="1"/>
        <v/>
      </c>
      <c r="G23" s="1"/>
      <c r="H23" s="1"/>
      <c r="I23" s="1"/>
      <c r="J23" s="1"/>
      <c r="K23" s="1"/>
    </row>
    <row r="24" spans="1:11" ht="44.1" customHeight="1">
      <c r="A24" s="1" t="s">
        <v>149</v>
      </c>
      <c r="B24" s="1" t="s">
        <v>340</v>
      </c>
      <c r="C24" s="1" t="s">
        <v>342</v>
      </c>
      <c r="D24" s="1" t="str">
        <f>IF('02_Direccion'!D15="","",'02_Direccion'!D15)</f>
        <v/>
      </c>
      <c r="E24" s="1" t="str">
        <f>IF('02_Direccion'!E15="","",'02_Direccion'!E15)</f>
        <v/>
      </c>
      <c r="F24" s="1" t="str">
        <f t="shared" si="1"/>
        <v/>
      </c>
      <c r="G24" s="1"/>
      <c r="H24" s="1"/>
      <c r="I24" s="1"/>
      <c r="J24" s="1"/>
      <c r="K24" s="1"/>
    </row>
    <row r="25" spans="1:11" ht="44.1" customHeight="1">
      <c r="A25" s="3" t="s">
        <v>152</v>
      </c>
      <c r="B25" s="3" t="s">
        <v>343</v>
      </c>
      <c r="C25" s="3" t="s">
        <v>344</v>
      </c>
      <c r="D25" s="3" t="str">
        <f>IF('02_Direccion'!D16="","",'02_Direccion'!D16)</f>
        <v/>
      </c>
      <c r="E25" s="3" t="str">
        <f>IF('02_Direccion'!E16="","",'02_Direccion'!E16)</f>
        <v/>
      </c>
      <c r="F25" s="3" t="str">
        <f t="shared" si="1"/>
        <v/>
      </c>
      <c r="G25" s="1"/>
      <c r="H25" s="1"/>
      <c r="I25" s="1"/>
      <c r="J25" s="1"/>
      <c r="K25" s="1"/>
    </row>
    <row r="26" spans="1:11" ht="44.1" customHeight="1">
      <c r="A26" s="1" t="s">
        <v>155</v>
      </c>
      <c r="B26" s="1" t="s">
        <v>46</v>
      </c>
      <c r="C26" s="1" t="s">
        <v>345</v>
      </c>
      <c r="D26" s="1" t="str">
        <f>IF('02_Direccion'!D17="","",'02_Direccion'!D17)</f>
        <v/>
      </c>
      <c r="E26" s="1" t="str">
        <f>IF('02_Direccion'!E17="","",'02_Direccion'!E17)</f>
        <v/>
      </c>
      <c r="F26" s="1" t="str">
        <f t="shared" si="1"/>
        <v/>
      </c>
      <c r="G26" s="1"/>
      <c r="H26" s="1"/>
      <c r="I26" s="1"/>
      <c r="J26" s="1"/>
      <c r="K26" s="1"/>
    </row>
    <row r="27" spans="1:11" ht="44.1" customHeight="1">
      <c r="A27" s="3" t="s">
        <v>158</v>
      </c>
      <c r="B27" s="3" t="s">
        <v>334</v>
      </c>
      <c r="C27" s="3" t="s">
        <v>346</v>
      </c>
      <c r="D27" s="3" t="str">
        <f>IF('02_Direccion'!D18="","",'02_Direccion'!D18)</f>
        <v/>
      </c>
      <c r="E27" s="3" t="str">
        <f>IF('02_Direccion'!E18="","",'02_Direccion'!E18)</f>
        <v/>
      </c>
      <c r="F27" s="3" t="str">
        <f t="shared" si="1"/>
        <v/>
      </c>
      <c r="G27" s="1"/>
      <c r="H27" s="1"/>
      <c r="I27" s="1"/>
      <c r="J27" s="1"/>
      <c r="K27" s="1"/>
    </row>
    <row r="28" spans="1:11" ht="44.1" customHeight="1">
      <c r="A28" s="1" t="s">
        <v>161</v>
      </c>
      <c r="B28" s="1" t="s">
        <v>331</v>
      </c>
      <c r="C28" s="1" t="s">
        <v>347</v>
      </c>
      <c r="D28" s="1" t="str">
        <f>IF('02_Direccion'!D19="","",'02_Direccion'!D19)</f>
        <v/>
      </c>
      <c r="E28" s="1" t="str">
        <f>IF('02_Direccion'!E19="","",'02_Direccion'!E19)</f>
        <v/>
      </c>
      <c r="F28" s="1" t="str">
        <f t="shared" si="1"/>
        <v/>
      </c>
      <c r="G28" s="1"/>
      <c r="H28" s="1"/>
      <c r="I28" s="1"/>
      <c r="J28" s="1"/>
      <c r="K28" s="1"/>
    </row>
    <row r="29" spans="1:11" ht="44.1" customHeight="1">
      <c r="A29" s="3" t="s">
        <v>164</v>
      </c>
      <c r="B29" s="3" t="s">
        <v>331</v>
      </c>
      <c r="C29" s="3" t="s">
        <v>348</v>
      </c>
      <c r="D29" s="3" t="str">
        <f>IF('02_Direccion'!D20="","",'02_Direccion'!D20)</f>
        <v/>
      </c>
      <c r="E29" s="3" t="str">
        <f>IF('02_Direccion'!E20="","",'02_Direccion'!E20)</f>
        <v/>
      </c>
      <c r="F29" s="3" t="str">
        <f t="shared" si="1"/>
        <v/>
      </c>
      <c r="G29" s="1"/>
      <c r="H29" s="1"/>
      <c r="I29" s="1"/>
      <c r="J29" s="1"/>
      <c r="K29" s="1"/>
    </row>
    <row r="30" spans="1:11" ht="44.1" customHeight="1">
      <c r="A30" s="1" t="s">
        <v>170</v>
      </c>
      <c r="B30" s="1" t="s">
        <v>334</v>
      </c>
      <c r="C30" s="1" t="s">
        <v>349</v>
      </c>
      <c r="D30" s="1" t="str">
        <f>IF('03_IT'!D7="","",'03_IT'!D7)</f>
        <v/>
      </c>
      <c r="E30" s="1" t="str">
        <f>IF('03_IT'!E7="","",'03_IT'!E7)</f>
        <v/>
      </c>
      <c r="F30" s="1" t="str">
        <f t="shared" si="1"/>
        <v/>
      </c>
      <c r="G30" s="1"/>
      <c r="H30" s="1"/>
      <c r="I30" s="1"/>
      <c r="J30" s="1"/>
      <c r="K30" s="1"/>
    </row>
    <row r="31" spans="1:11" ht="44.1" customHeight="1">
      <c r="A31" s="3" t="s">
        <v>173</v>
      </c>
      <c r="B31" s="3" t="s">
        <v>334</v>
      </c>
      <c r="C31" s="3" t="s">
        <v>350</v>
      </c>
      <c r="D31" s="3" t="str">
        <f>IF('03_IT'!D8="","",'03_IT'!D8)</f>
        <v/>
      </c>
      <c r="E31" s="3" t="str">
        <f>IF('03_IT'!E8="","",'03_IT'!E8)</f>
        <v/>
      </c>
      <c r="F31" s="3" t="str">
        <f t="shared" si="1"/>
        <v/>
      </c>
      <c r="G31" s="1"/>
      <c r="H31" s="1"/>
      <c r="I31" s="1"/>
      <c r="J31" s="1"/>
      <c r="K31" s="1"/>
    </row>
    <row r="32" spans="1:11" ht="44.1" customHeight="1">
      <c r="A32" s="1" t="s">
        <v>176</v>
      </c>
      <c r="B32" s="1" t="s">
        <v>334</v>
      </c>
      <c r="C32" s="1" t="s">
        <v>351</v>
      </c>
      <c r="D32" s="1" t="str">
        <f>IF('03_IT'!D9="","",'03_IT'!D9)</f>
        <v/>
      </c>
      <c r="E32" s="1" t="str">
        <f>IF('03_IT'!E9="","",'03_IT'!E9)</f>
        <v/>
      </c>
      <c r="F32" s="1" t="str">
        <f t="shared" si="1"/>
        <v/>
      </c>
      <c r="G32" s="1"/>
      <c r="H32" s="1"/>
      <c r="I32" s="1"/>
      <c r="J32" s="1"/>
      <c r="K32" s="1"/>
    </row>
    <row r="33" spans="1:11" ht="44.1" customHeight="1">
      <c r="A33" s="3" t="s">
        <v>179</v>
      </c>
      <c r="B33" s="3" t="s">
        <v>340</v>
      </c>
      <c r="C33" s="3" t="s">
        <v>352</v>
      </c>
      <c r="D33" s="3" t="str">
        <f>IF('03_IT'!D10="","",'03_IT'!D10)</f>
        <v/>
      </c>
      <c r="E33" s="3" t="str">
        <f>IF('03_IT'!E10="","",'03_IT'!E10)</f>
        <v/>
      </c>
      <c r="F33" s="3" t="str">
        <f t="shared" si="1"/>
        <v/>
      </c>
      <c r="G33" s="1"/>
      <c r="H33" s="1"/>
      <c r="I33" s="1"/>
      <c r="J33" s="1"/>
      <c r="K33" s="1"/>
    </row>
    <row r="34" spans="1:11" ht="44.1" customHeight="1">
      <c r="A34" s="1" t="s">
        <v>182</v>
      </c>
      <c r="B34" s="1" t="s">
        <v>340</v>
      </c>
      <c r="C34" s="1" t="s">
        <v>353</v>
      </c>
      <c r="D34" s="1" t="str">
        <f>IF('03_IT'!D11="","",'03_IT'!D11)</f>
        <v/>
      </c>
      <c r="E34" s="1" t="str">
        <f>IF('03_IT'!E11="","",'03_IT'!E11)</f>
        <v/>
      </c>
      <c r="F34" s="1" t="str">
        <f t="shared" si="1"/>
        <v/>
      </c>
      <c r="G34" s="1"/>
      <c r="H34" s="1"/>
      <c r="I34" s="1"/>
      <c r="J34" s="1"/>
      <c r="K34" s="1"/>
    </row>
    <row r="35" spans="1:11" ht="44.1" customHeight="1">
      <c r="A35" s="3" t="s">
        <v>185</v>
      </c>
      <c r="B35" s="3" t="s">
        <v>340</v>
      </c>
      <c r="C35" s="3" t="s">
        <v>354</v>
      </c>
      <c r="D35" s="3" t="str">
        <f>IF('03_IT'!D12="","",'03_IT'!D12)</f>
        <v/>
      </c>
      <c r="E35" s="3" t="str">
        <f>IF('03_IT'!E12="","",'03_IT'!E12)</f>
        <v/>
      </c>
      <c r="F35" s="3" t="str">
        <f t="shared" si="1"/>
        <v/>
      </c>
      <c r="G35" s="1"/>
      <c r="H35" s="1"/>
      <c r="I35" s="1"/>
      <c r="J35" s="1"/>
      <c r="K35" s="1"/>
    </row>
    <row r="36" spans="1:11" ht="44.1" customHeight="1">
      <c r="A36" s="1" t="s">
        <v>188</v>
      </c>
      <c r="B36" s="1" t="s">
        <v>340</v>
      </c>
      <c r="C36" s="1" t="s">
        <v>355</v>
      </c>
      <c r="D36" s="1" t="str">
        <f>IF('03_IT'!D13="","",'03_IT'!D13)</f>
        <v/>
      </c>
      <c r="E36" s="1" t="str">
        <f>IF('03_IT'!E13="","",'03_IT'!E13)</f>
        <v/>
      </c>
      <c r="F36" s="1" t="str">
        <f t="shared" si="1"/>
        <v/>
      </c>
      <c r="G36" s="1"/>
      <c r="H36" s="1"/>
      <c r="I36" s="1"/>
      <c r="J36" s="1"/>
      <c r="K36" s="1"/>
    </row>
    <row r="37" spans="1:11" ht="44.1" customHeight="1">
      <c r="A37" s="3" t="s">
        <v>191</v>
      </c>
      <c r="B37" s="3" t="s">
        <v>340</v>
      </c>
      <c r="C37" s="3" t="s">
        <v>356</v>
      </c>
      <c r="D37" s="3" t="str">
        <f>IF('03_IT'!D14="","",'03_IT'!D14)</f>
        <v/>
      </c>
      <c r="E37" s="3" t="str">
        <f>IF('03_IT'!E14="","",'03_IT'!E14)</f>
        <v/>
      </c>
      <c r="F37" s="3" t="str">
        <f t="shared" si="1"/>
        <v/>
      </c>
      <c r="G37" s="1"/>
      <c r="H37" s="1"/>
      <c r="I37" s="1"/>
      <c r="J37" s="1"/>
      <c r="K37" s="1"/>
    </row>
    <row r="38" spans="1:11" ht="44.1" customHeight="1">
      <c r="A38" s="1" t="s">
        <v>194</v>
      </c>
      <c r="B38" s="1" t="s">
        <v>340</v>
      </c>
      <c r="C38" s="1" t="s">
        <v>357</v>
      </c>
      <c r="D38" s="1" t="str">
        <f>IF('03_IT'!D15="","",'03_IT'!D15)</f>
        <v/>
      </c>
      <c r="E38" s="1" t="str">
        <f>IF('03_IT'!E15="","",'03_IT'!E15)</f>
        <v/>
      </c>
      <c r="F38" s="1" t="str">
        <f t="shared" si="1"/>
        <v/>
      </c>
      <c r="G38" s="1"/>
      <c r="H38" s="1"/>
      <c r="I38" s="1"/>
      <c r="J38" s="1"/>
      <c r="K38" s="1"/>
    </row>
    <row r="39" spans="1:11" ht="44.1" customHeight="1">
      <c r="A39" s="3" t="s">
        <v>197</v>
      </c>
      <c r="B39" s="3" t="s">
        <v>358</v>
      </c>
      <c r="C39" s="3" t="s">
        <v>359</v>
      </c>
      <c r="D39" s="3" t="str">
        <f>IF('03_IT'!D16="","",'03_IT'!D16)</f>
        <v/>
      </c>
      <c r="E39" s="3" t="str">
        <f>IF('03_IT'!E16="","",'03_IT'!E16)</f>
        <v/>
      </c>
      <c r="F39" s="3" t="str">
        <f t="shared" si="1"/>
        <v/>
      </c>
      <c r="G39" s="1"/>
      <c r="H39" s="1"/>
      <c r="I39" s="1"/>
      <c r="J39" s="1"/>
      <c r="K39" s="1"/>
    </row>
    <row r="40" spans="1:11" ht="44.1" customHeight="1">
      <c r="A40" s="1" t="s">
        <v>200</v>
      </c>
      <c r="B40" s="1" t="s">
        <v>340</v>
      </c>
      <c r="C40" s="1" t="s">
        <v>360</v>
      </c>
      <c r="D40" s="1" t="str">
        <f>IF('03_IT'!D17="","",'03_IT'!D17)</f>
        <v/>
      </c>
      <c r="E40" s="1" t="str">
        <f>IF('03_IT'!E17="","",'03_IT'!E17)</f>
        <v/>
      </c>
      <c r="F40" s="1" t="str">
        <f t="shared" si="1"/>
        <v/>
      </c>
      <c r="G40" s="1"/>
      <c r="H40" s="1"/>
      <c r="I40" s="1"/>
      <c r="J40" s="1"/>
      <c r="K40" s="1"/>
    </row>
    <row r="41" spans="1:11" ht="44.1" customHeight="1">
      <c r="A41" s="3" t="s">
        <v>203</v>
      </c>
      <c r="B41" s="3" t="s">
        <v>340</v>
      </c>
      <c r="C41" s="3" t="s">
        <v>361</v>
      </c>
      <c r="D41" s="3" t="str">
        <f>IF('03_IT'!D18="","",'03_IT'!D18)</f>
        <v/>
      </c>
      <c r="E41" s="3" t="str">
        <f>IF('03_IT'!E18="","",'03_IT'!E18)</f>
        <v/>
      </c>
      <c r="F41" s="3" t="str">
        <f t="shared" si="1"/>
        <v/>
      </c>
      <c r="G41" s="1"/>
      <c r="H41" s="1"/>
      <c r="I41" s="1"/>
      <c r="J41" s="1"/>
      <c r="K41" s="1"/>
    </row>
    <row r="42" spans="1:11" ht="44.1" customHeight="1">
      <c r="A42" s="1" t="s">
        <v>206</v>
      </c>
      <c r="B42" s="1" t="s">
        <v>340</v>
      </c>
      <c r="C42" s="1" t="s">
        <v>362</v>
      </c>
      <c r="D42" s="1" t="str">
        <f>IF('03_IT'!D19="","",'03_IT'!D19)</f>
        <v/>
      </c>
      <c r="E42" s="1" t="str">
        <f>IF('03_IT'!E19="","",'03_IT'!E19)</f>
        <v/>
      </c>
      <c r="F42" s="1" t="str">
        <f t="shared" si="1"/>
        <v/>
      </c>
      <c r="G42" s="1"/>
      <c r="H42" s="1"/>
      <c r="I42" s="1"/>
      <c r="J42" s="1"/>
      <c r="K42" s="1"/>
    </row>
    <row r="43" spans="1:11" ht="44.1" customHeight="1">
      <c r="A43" s="3" t="s">
        <v>209</v>
      </c>
      <c r="B43" s="3" t="s">
        <v>340</v>
      </c>
      <c r="C43" s="3" t="s">
        <v>363</v>
      </c>
      <c r="D43" s="3" t="str">
        <f>IF('03_IT'!D20="","",'03_IT'!D20)</f>
        <v/>
      </c>
      <c r="E43" s="3" t="str">
        <f>IF('03_IT'!E20="","",'03_IT'!E20)</f>
        <v/>
      </c>
      <c r="F43" s="3" t="str">
        <f t="shared" si="1"/>
        <v/>
      </c>
      <c r="G43" s="1"/>
      <c r="H43" s="1"/>
      <c r="I43" s="1"/>
      <c r="J43" s="1"/>
      <c r="K43" s="1"/>
    </row>
    <row r="44" spans="1:11" ht="44.1" customHeight="1">
      <c r="A44" s="1" t="s">
        <v>212</v>
      </c>
      <c r="B44" s="1" t="s">
        <v>340</v>
      </c>
      <c r="C44" s="1" t="s">
        <v>364</v>
      </c>
      <c r="D44" s="1" t="str">
        <f>IF('03_IT'!D21="","",'03_IT'!D21)</f>
        <v/>
      </c>
      <c r="E44" s="1" t="str">
        <f>IF('03_IT'!E21="","",'03_IT'!E21)</f>
        <v/>
      </c>
      <c r="F44" s="1" t="str">
        <f t="shared" si="1"/>
        <v/>
      </c>
      <c r="G44" s="1"/>
      <c r="H44" s="1"/>
      <c r="I44" s="1"/>
      <c r="J44" s="1"/>
      <c r="K44" s="1"/>
    </row>
    <row r="45" spans="1:11" ht="44.1" customHeight="1">
      <c r="A45" s="3" t="s">
        <v>215</v>
      </c>
      <c r="B45" s="3" t="s">
        <v>343</v>
      </c>
      <c r="C45" s="3" t="s">
        <v>365</v>
      </c>
      <c r="D45" s="3" t="str">
        <f>IF('03_IT'!D22="","",'03_IT'!D22)</f>
        <v/>
      </c>
      <c r="E45" s="3" t="str">
        <f>IF('03_IT'!E22="","",'03_IT'!E22)</f>
        <v/>
      </c>
      <c r="F45" s="3" t="str">
        <f t="shared" si="1"/>
        <v/>
      </c>
      <c r="G45" s="1"/>
      <c r="H45" s="1"/>
      <c r="I45" s="1"/>
      <c r="J45" s="1"/>
      <c r="K45" s="1"/>
    </row>
    <row r="46" spans="1:11" ht="44.1" customHeight="1">
      <c r="A46" s="1" t="s">
        <v>218</v>
      </c>
      <c r="B46" s="1" t="s">
        <v>334</v>
      </c>
      <c r="C46" s="1" t="s">
        <v>366</v>
      </c>
      <c r="D46" s="1" t="str">
        <f>IF('03_IT'!D23="","",'03_IT'!D23)</f>
        <v/>
      </c>
      <c r="E46" s="1" t="str">
        <f>IF('03_IT'!E23="","",'03_IT'!E23)</f>
        <v/>
      </c>
      <c r="F46" s="1" t="str">
        <f t="shared" si="1"/>
        <v/>
      </c>
      <c r="G46" s="1"/>
      <c r="H46" s="1"/>
      <c r="I46" s="1"/>
      <c r="J46" s="1"/>
      <c r="K46" s="1"/>
    </row>
    <row r="47" spans="1:11" ht="44.1" customHeight="1">
      <c r="A47" s="3" t="s">
        <v>221</v>
      </c>
      <c r="B47" s="3" t="s">
        <v>340</v>
      </c>
      <c r="C47" s="3" t="s">
        <v>367</v>
      </c>
      <c r="D47" s="3" t="str">
        <f>IF('03_IT'!D24="","",'03_IT'!D24)</f>
        <v/>
      </c>
      <c r="E47" s="3" t="str">
        <f>IF('03_IT'!E24="","",'03_IT'!E24)</f>
        <v/>
      </c>
      <c r="F47" s="3" t="str">
        <f t="shared" si="1"/>
        <v/>
      </c>
      <c r="G47" s="1"/>
      <c r="H47" s="1"/>
      <c r="I47" s="1"/>
      <c r="J47" s="1"/>
      <c r="K47" s="1"/>
    </row>
    <row r="48" spans="1:11" ht="44.1" customHeight="1">
      <c r="A48" s="1" t="s">
        <v>224</v>
      </c>
      <c r="B48" s="1" t="s">
        <v>334</v>
      </c>
      <c r="C48" s="1" t="s">
        <v>368</v>
      </c>
      <c r="D48" s="1" t="str">
        <f>IF('03_IT'!D25="","",'03_IT'!D25)</f>
        <v/>
      </c>
      <c r="E48" s="1" t="str">
        <f>IF('03_IT'!E25="","",'03_IT'!E25)</f>
        <v/>
      </c>
      <c r="F48" s="1" t="str">
        <f t="shared" si="1"/>
        <v/>
      </c>
      <c r="G48" s="1"/>
      <c r="H48" s="1"/>
      <c r="I48" s="1"/>
      <c r="J48" s="1"/>
      <c r="K48" s="1"/>
    </row>
    <row r="49" spans="1:11" ht="44.1" customHeight="1">
      <c r="A49" s="3" t="s">
        <v>227</v>
      </c>
      <c r="B49" s="3" t="s">
        <v>334</v>
      </c>
      <c r="C49" s="3" t="s">
        <v>369</v>
      </c>
      <c r="D49" s="3" t="str">
        <f>IF('03_IT'!D26="","",'03_IT'!D26)</f>
        <v/>
      </c>
      <c r="E49" s="3" t="str">
        <f>IF('03_IT'!E26="","",'03_IT'!E26)</f>
        <v/>
      </c>
      <c r="F49" s="3" t="str">
        <f t="shared" si="1"/>
        <v/>
      </c>
      <c r="G49" s="1"/>
      <c r="H49" s="1"/>
      <c r="I49" s="1"/>
      <c r="J49" s="1"/>
      <c r="K49" s="1"/>
    </row>
    <row r="50" spans="1:11" ht="44.1" customHeight="1">
      <c r="A50" s="1" t="s">
        <v>230</v>
      </c>
      <c r="B50" s="1" t="s">
        <v>358</v>
      </c>
      <c r="C50" s="1" t="s">
        <v>370</v>
      </c>
      <c r="D50" s="1" t="str">
        <f>IF('03_IT'!D27="","",'03_IT'!D27)</f>
        <v/>
      </c>
      <c r="E50" s="1" t="str">
        <f>IF('03_IT'!E27="","",'03_IT'!E27)</f>
        <v/>
      </c>
      <c r="F50" s="1" t="str">
        <f t="shared" si="1"/>
        <v/>
      </c>
      <c r="G50" s="1"/>
      <c r="H50" s="1"/>
      <c r="I50" s="1"/>
      <c r="J50" s="1"/>
      <c r="K50" s="1"/>
    </row>
    <row r="51" spans="1:11" ht="44.1" customHeight="1">
      <c r="A51" s="3" t="s">
        <v>233</v>
      </c>
      <c r="B51" s="3" t="s">
        <v>358</v>
      </c>
      <c r="C51" s="3" t="s">
        <v>371</v>
      </c>
      <c r="D51" s="3" t="str">
        <f>IF('03_IT'!D28="","",'03_IT'!D28)</f>
        <v/>
      </c>
      <c r="E51" s="3" t="str">
        <f>IF('03_IT'!E28="","",'03_IT'!E28)</f>
        <v/>
      </c>
      <c r="F51" s="3" t="str">
        <f t="shared" si="1"/>
        <v/>
      </c>
      <c r="G51" s="1"/>
      <c r="H51" s="1"/>
      <c r="I51" s="1"/>
      <c r="J51" s="1"/>
      <c r="K51" s="1"/>
    </row>
    <row r="52" spans="1:11" ht="44.1" customHeight="1">
      <c r="A52" s="1" t="s">
        <v>236</v>
      </c>
      <c r="B52" s="1" t="s">
        <v>46</v>
      </c>
      <c r="C52" s="1" t="s">
        <v>372</v>
      </c>
      <c r="D52" s="1" t="str">
        <f>IF('03_IT'!D29="","",'03_IT'!D29)</f>
        <v/>
      </c>
      <c r="E52" s="1" t="str">
        <f>IF('03_IT'!E29="","",'03_IT'!E29)</f>
        <v/>
      </c>
      <c r="F52" s="1" t="str">
        <f t="shared" si="1"/>
        <v/>
      </c>
      <c r="G52" s="1"/>
      <c r="H52" s="1"/>
      <c r="I52" s="1"/>
      <c r="J52" s="1"/>
      <c r="K52" s="1"/>
    </row>
    <row r="53" spans="1:11" ht="44.1" customHeight="1">
      <c r="A53" s="3" t="s">
        <v>239</v>
      </c>
      <c r="B53" s="3" t="s">
        <v>334</v>
      </c>
      <c r="C53" s="3" t="s">
        <v>373</v>
      </c>
      <c r="D53" s="3" t="str">
        <f>IF('03_IT'!D30="","",'03_IT'!D30)</f>
        <v/>
      </c>
      <c r="E53" s="3" t="str">
        <f>IF('03_IT'!E30="","",'03_IT'!E30)</f>
        <v/>
      </c>
      <c r="F53" s="3" t="str">
        <f t="shared" si="1"/>
        <v/>
      </c>
      <c r="G53" s="1"/>
      <c r="H53" s="1"/>
      <c r="I53" s="1"/>
      <c r="J53" s="1"/>
      <c r="K53" s="1"/>
    </row>
    <row r="54" spans="1:11" ht="44.1" customHeight="1">
      <c r="A54" s="1" t="s">
        <v>244</v>
      </c>
      <c r="B54" s="1" t="s">
        <v>340</v>
      </c>
      <c r="C54" s="1" t="s">
        <v>374</v>
      </c>
      <c r="D54" s="1" t="str">
        <f>IF('04_Casos_especiales'!D7="","",'04_Casos_especiales'!D7)</f>
        <v/>
      </c>
      <c r="E54" s="1" t="str">
        <f>IF('04_Casos_especiales'!E7="","",'04_Casos_especiales'!E7)</f>
        <v/>
      </c>
      <c r="F54" s="1" t="str">
        <f t="shared" si="1"/>
        <v/>
      </c>
      <c r="G54" s="1"/>
      <c r="H54" s="1"/>
      <c r="I54" s="1"/>
      <c r="J54" s="1"/>
      <c r="K54" s="1"/>
    </row>
    <row r="55" spans="1:11" ht="44.1" customHeight="1">
      <c r="A55" s="3" t="s">
        <v>247</v>
      </c>
      <c r="B55" s="3" t="s">
        <v>331</v>
      </c>
      <c r="C55" s="3" t="s">
        <v>375</v>
      </c>
      <c r="D55" s="3" t="str">
        <f>IF('04_Casos_especiales'!D8="","",'04_Casos_especiales'!D8)</f>
        <v/>
      </c>
      <c r="E55" s="3" t="str">
        <f>IF('04_Casos_especiales'!E8="","",'04_Casos_especiales'!E8)</f>
        <v/>
      </c>
      <c r="F55" s="3" t="str">
        <f t="shared" si="1"/>
        <v/>
      </c>
      <c r="G55" s="1"/>
      <c r="H55" s="1"/>
      <c r="I55" s="1"/>
      <c r="J55" s="1"/>
      <c r="K55" s="1"/>
    </row>
    <row r="56" spans="1:11" ht="44.1" customHeight="1">
      <c r="A56" s="1" t="s">
        <v>250</v>
      </c>
      <c r="B56" s="1" t="s">
        <v>340</v>
      </c>
      <c r="C56" s="1" t="s">
        <v>376</v>
      </c>
      <c r="D56" s="1" t="str">
        <f>IF('04_Casos_especiales'!D9="","",'04_Casos_especiales'!D9)</f>
        <v/>
      </c>
      <c r="E56" s="1" t="str">
        <f>IF('04_Casos_especiales'!E9="","",'04_Casos_especiales'!E9)</f>
        <v/>
      </c>
      <c r="F56" s="1" t="str">
        <f t="shared" si="1"/>
        <v/>
      </c>
      <c r="G56" s="1"/>
      <c r="H56" s="1"/>
      <c r="I56" s="1"/>
      <c r="J56" s="1"/>
      <c r="K56" s="1"/>
    </row>
    <row r="57" spans="1:11" ht="44.1" customHeight="1">
      <c r="A57" s="3" t="s">
        <v>253</v>
      </c>
      <c r="B57" s="3" t="s">
        <v>340</v>
      </c>
      <c r="C57" s="3" t="s">
        <v>377</v>
      </c>
      <c r="D57" s="3" t="str">
        <f>IF('04_Casos_especiales'!D10="","",'04_Casos_especiales'!D10)</f>
        <v/>
      </c>
      <c r="E57" s="3" t="str">
        <f>IF('04_Casos_especiales'!E10="","",'04_Casos_especiales'!E10)</f>
        <v/>
      </c>
      <c r="F57" s="3" t="str">
        <f t="shared" si="1"/>
        <v/>
      </c>
      <c r="G57" s="1"/>
      <c r="H57" s="1"/>
      <c r="I57" s="1"/>
      <c r="J57" s="1"/>
      <c r="K57" s="1"/>
    </row>
    <row r="58" spans="1:11" ht="44.1" customHeight="1">
      <c r="A58" s="1" t="s">
        <v>256</v>
      </c>
      <c r="B58" s="1" t="s">
        <v>340</v>
      </c>
      <c r="C58" s="1" t="s">
        <v>378</v>
      </c>
      <c r="D58" s="1" t="str">
        <f>IF('04_Casos_especiales'!D11="","",'04_Casos_especiales'!D11)</f>
        <v/>
      </c>
      <c r="E58" s="1" t="str">
        <f>IF('04_Casos_especiales'!E11="","",'04_Casos_especiales'!E11)</f>
        <v/>
      </c>
      <c r="F58" s="1" t="str">
        <f t="shared" si="1"/>
        <v/>
      </c>
      <c r="G58" s="1"/>
      <c r="H58" s="1"/>
      <c r="I58" s="1"/>
      <c r="J58" s="1"/>
      <c r="K58" s="1"/>
    </row>
    <row r="59" spans="1:11" ht="44.1" customHeight="1">
      <c r="A59" s="3" t="s">
        <v>259</v>
      </c>
      <c r="B59" s="3" t="s">
        <v>343</v>
      </c>
      <c r="C59" s="3" t="s">
        <v>379</v>
      </c>
      <c r="D59" s="3" t="str">
        <f>IF('04_Casos_especiales'!D12="","",'04_Casos_especiales'!D12)</f>
        <v/>
      </c>
      <c r="E59" s="3" t="str">
        <f>IF('04_Casos_especiales'!E12="","",'04_Casos_especiales'!E12)</f>
        <v/>
      </c>
      <c r="F59" s="3" t="str">
        <f t="shared" si="1"/>
        <v/>
      </c>
      <c r="G59" s="1"/>
      <c r="H59" s="1"/>
      <c r="I59" s="1"/>
      <c r="J59" s="1"/>
      <c r="K59" s="1"/>
    </row>
    <row r="60" spans="1:11" ht="24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45" customHeight="1">
      <c r="A61" s="9" t="s">
        <v>380</v>
      </c>
      <c r="B61" s="9"/>
      <c r="C61" s="9"/>
      <c r="D61" s="9"/>
      <c r="E61" s="9"/>
      <c r="F61" s="9"/>
      <c r="G61" s="1"/>
      <c r="H61" s="1"/>
      <c r="I61" s="1"/>
      <c r="J61" s="1"/>
      <c r="K61" s="1"/>
    </row>
    <row r="62" spans="1:11" ht="24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24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4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4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24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</sheetData>
  <mergeCells count="5">
    <mergeCell ref="A1:K2"/>
    <mergeCell ref="A3:K4"/>
    <mergeCell ref="A12:B12"/>
    <mergeCell ref="D12:K12"/>
    <mergeCell ref="A61:F61"/>
  </mergeCells>
  <pageMargins left="0.7" right="0.7" top="0.75" bottom="0.75" header="0.3" footer="0.3"/>
  <headerFooter alignWithMargins="1" scaleWithDoc="1">
    <oddHeader>&amp;L&amp;"Calibri,Bold"&amp;14&amp;K0F5D63CLARIFIED IT&amp;R&amp;"Calibri,Regular"&amp;9&amp;K10242ENIS2 • Cuestionario de preparación</oddHeader>
    <oddFooter>&amp;L&amp;"Calibri,Bold"&amp;8&amp;K10242EGenerado por Clarified IT | CLARIFIED SRL&amp;C&amp;"Calibri,Regular"&amp;8&amp;K0F5D63it.clarified.ro | office@clarified.ro&amp;R&amp;8&amp;K10242E+40 774 456 127 | Página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4" workbookViewId="0">
      <selection sqref="A1:F2"/>
    </sheetView>
  </sheetViews>
  <sheetFormatPr defaultRowHeight="14.25"/>
  <cols>
    <col min="1" max="1" width="8" customWidth="1"/>
    <col min="2" max="2" width="30" customWidth="1"/>
    <col min="3" max="3" width="49" customWidth="1"/>
    <col min="4" max="4" width="45" customWidth="1"/>
    <col min="5" max="5" width="46" customWidth="1"/>
    <col min="6" max="6" width="29" customWidth="1"/>
  </cols>
  <sheetData>
    <row r="1" spans="1:6" ht="32.1" customHeight="1">
      <c r="A1" s="8" t="s">
        <v>381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382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383</v>
      </c>
      <c r="B6" s="2" t="s">
        <v>384</v>
      </c>
      <c r="C6" s="2" t="s">
        <v>385</v>
      </c>
      <c r="D6" s="2" t="s">
        <v>386</v>
      </c>
      <c r="E6" s="2" t="s">
        <v>387</v>
      </c>
      <c r="F6" s="2" t="s">
        <v>388</v>
      </c>
    </row>
    <row r="7" spans="1:6" ht="107.1" customHeight="1">
      <c r="A7" s="3" t="s">
        <v>389</v>
      </c>
      <c r="B7" s="3" t="s">
        <v>390</v>
      </c>
      <c r="C7" s="3" t="s">
        <v>391</v>
      </c>
      <c r="D7" s="3" t="s">
        <v>392</v>
      </c>
      <c r="E7" s="3" t="s">
        <v>393</v>
      </c>
      <c r="F7" s="4"/>
    </row>
    <row r="8" spans="1:6" ht="107.1" customHeight="1">
      <c r="A8" s="1" t="s">
        <v>394</v>
      </c>
      <c r="B8" s="1" t="s">
        <v>395</v>
      </c>
      <c r="C8" s="1" t="s">
        <v>396</v>
      </c>
      <c r="D8" s="1" t="s">
        <v>397</v>
      </c>
      <c r="E8" s="1" t="s">
        <v>398</v>
      </c>
      <c r="F8" s="4"/>
    </row>
    <row r="9" spans="1:6" ht="107.1" customHeight="1">
      <c r="A9" s="3" t="s">
        <v>399</v>
      </c>
      <c r="B9" s="3" t="s">
        <v>400</v>
      </c>
      <c r="C9" s="3" t="s">
        <v>401</v>
      </c>
      <c r="D9" s="3" t="s">
        <v>402</v>
      </c>
      <c r="E9" s="3" t="s">
        <v>403</v>
      </c>
      <c r="F9" s="4"/>
    </row>
    <row r="10" spans="1:6" ht="107.1" customHeight="1">
      <c r="A10" s="1" t="s">
        <v>404</v>
      </c>
      <c r="B10" s="1" t="s">
        <v>405</v>
      </c>
      <c r="C10" s="1" t="s">
        <v>406</v>
      </c>
      <c r="D10" s="1" t="s">
        <v>407</v>
      </c>
      <c r="E10" s="1" t="s">
        <v>408</v>
      </c>
      <c r="F10" s="4"/>
    </row>
    <row r="11" spans="1:6" ht="107.1" customHeight="1">
      <c r="A11" s="3" t="s">
        <v>409</v>
      </c>
      <c r="B11" s="3" t="s">
        <v>410</v>
      </c>
      <c r="C11" s="3" t="s">
        <v>411</v>
      </c>
      <c r="D11" s="3" t="s">
        <v>412</v>
      </c>
      <c r="E11" s="3" t="s">
        <v>413</v>
      </c>
      <c r="F11" s="4"/>
    </row>
    <row r="12" spans="1:6" ht="24.95" customHeight="1">
      <c r="A12" s="1"/>
      <c r="B12" s="1"/>
      <c r="C12" s="1"/>
      <c r="D12" s="1"/>
      <c r="E12" s="1"/>
      <c r="F12" s="1"/>
    </row>
    <row r="13" spans="1:6" ht="45" customHeight="1">
      <c r="A13" s="9" t="s">
        <v>414</v>
      </c>
      <c r="B13" s="9"/>
      <c r="C13" s="9"/>
      <c r="D13" s="9"/>
      <c r="E13" s="9"/>
      <c r="F13" s="9"/>
    </row>
    <row r="14" spans="1:6" ht="24.95" customHeight="1">
      <c r="A14" s="1"/>
      <c r="B14" s="1"/>
      <c r="C14" s="1"/>
      <c r="D14" s="1"/>
      <c r="E14" s="1"/>
      <c r="F14" s="1"/>
    </row>
    <row r="15" spans="1:6" ht="54.95" customHeight="1">
      <c r="A15" s="9" t="s">
        <v>415</v>
      </c>
      <c r="B15" s="9"/>
      <c r="C15" s="9"/>
      <c r="D15" s="9"/>
      <c r="E15" s="9"/>
      <c r="F15" s="9"/>
    </row>
    <row r="16" spans="1:6" ht="24.95" customHeight="1">
      <c r="A16" s="1"/>
      <c r="B16" s="1"/>
      <c r="C16" s="1"/>
      <c r="D16" s="1"/>
      <c r="E16" s="1"/>
      <c r="F16" s="1"/>
    </row>
    <row r="17" spans="1:6" ht="42.95" customHeight="1">
      <c r="A17" s="9" t="s">
        <v>416</v>
      </c>
      <c r="B17" s="9"/>
      <c r="C17" s="9"/>
      <c r="D17" s="9"/>
      <c r="E17" s="9"/>
      <c r="F17" s="9"/>
    </row>
    <row r="18" spans="1:6" ht="24.95" customHeight="1">
      <c r="A18" s="1"/>
      <c r="B18" s="1"/>
      <c r="C18" s="1"/>
      <c r="D18" s="1"/>
      <c r="E18" s="1"/>
      <c r="F18" s="1"/>
    </row>
    <row r="19" spans="1:6" ht="24.95" customHeight="1">
      <c r="A19" s="1"/>
      <c r="B19" s="1"/>
      <c r="C19" s="1"/>
      <c r="D19" s="1"/>
      <c r="E19" s="1"/>
      <c r="F19" s="1"/>
    </row>
  </sheetData>
  <mergeCells count="5">
    <mergeCell ref="A1:F2"/>
    <mergeCell ref="A3:F4"/>
    <mergeCell ref="A13:F13"/>
    <mergeCell ref="A15:F15"/>
    <mergeCell ref="A17:F17"/>
  </mergeCells>
  <dataValidations count="1">
    <dataValidation type="list" sqref="F7:F11" xr:uid="{00000000-0002-0000-0700-000000000000}">
      <formula1>"Deseo una aclaración,Deseo una propuesta,Por decidir tras la evaluación,No en esta fase"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Cuestionario de preparación</oddHeader>
    <oddFooter>&amp;L&amp;"Calibri,Bold"&amp;8&amp;K10242EGenerado por Clarified IT | CLARIFIED SRL&amp;C&amp;"Calibri,Regular"&amp;8&amp;K0F5D63it.clarified.ro | office@clarified.ro&amp;R&amp;8&amp;K10242E+40 774 456 127 | Página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4"/>
  <sheetViews>
    <sheetView topLeftCell="A14" workbookViewId="0">
      <selection activeCell="E21" sqref="E21"/>
    </sheetView>
  </sheetViews>
  <sheetFormatPr defaultRowHeight="14.25"/>
  <cols>
    <col min="1" max="1" width="8" customWidth="1"/>
    <col min="2" max="2" width="45" customWidth="1"/>
    <col min="3" max="3" width="64" customWidth="1"/>
    <col min="4" max="4" width="65" customWidth="1"/>
  </cols>
  <sheetData>
    <row r="1" spans="1:4" ht="32.1" customHeight="1">
      <c r="A1" s="8" t="s">
        <v>417</v>
      </c>
      <c r="B1" s="8"/>
      <c r="C1" s="8"/>
      <c r="D1" s="8"/>
    </row>
    <row r="2" spans="1:4" ht="23.1" customHeight="1">
      <c r="A2" s="8"/>
      <c r="B2" s="8"/>
      <c r="C2" s="8"/>
      <c r="D2" s="8"/>
    </row>
    <row r="3" spans="1:4" ht="23.1" customHeight="1">
      <c r="A3" s="9" t="s">
        <v>418</v>
      </c>
      <c r="B3" s="9"/>
      <c r="C3" s="9"/>
      <c r="D3" s="9"/>
    </row>
    <row r="4" spans="1:4" ht="23.1" customHeight="1">
      <c r="A4" s="9"/>
      <c r="B4" s="9"/>
      <c r="C4" s="9"/>
      <c r="D4" s="9"/>
    </row>
    <row r="5" spans="1:4" ht="24.95" customHeight="1">
      <c r="A5" s="1"/>
      <c r="B5" s="1"/>
      <c r="C5" s="1"/>
      <c r="D5" s="1"/>
    </row>
    <row r="6" spans="1:4" ht="35.1" customHeight="1">
      <c r="A6" s="2" t="s">
        <v>44</v>
      </c>
      <c r="B6" s="2" t="s">
        <v>419</v>
      </c>
      <c r="C6" s="2" t="s">
        <v>420</v>
      </c>
      <c r="D6" s="2" t="s">
        <v>421</v>
      </c>
    </row>
    <row r="7" spans="1:4" ht="77.099999999999994" customHeight="1">
      <c r="A7" s="3" t="s">
        <v>244</v>
      </c>
      <c r="B7" s="3" t="s">
        <v>422</v>
      </c>
      <c r="C7" s="3" t="s">
        <v>423</v>
      </c>
      <c r="D7" s="3" t="s">
        <v>466</v>
      </c>
    </row>
    <row r="8" spans="1:4" ht="77.099999999999994" customHeight="1">
      <c r="A8" s="1" t="s">
        <v>247</v>
      </c>
      <c r="B8" s="1" t="s">
        <v>467</v>
      </c>
      <c r="C8" s="1" t="s">
        <v>468</v>
      </c>
      <c r="D8" s="1" t="s">
        <v>424</v>
      </c>
    </row>
    <row r="9" spans="1:4" ht="77.099999999999994" customHeight="1">
      <c r="A9" s="3" t="s">
        <v>425</v>
      </c>
      <c r="B9" s="3" t="s">
        <v>426</v>
      </c>
      <c r="C9" s="3" t="s">
        <v>427</v>
      </c>
      <c r="D9" s="3" t="s">
        <v>428</v>
      </c>
    </row>
    <row r="10" spans="1:4" ht="77.099999999999994" customHeight="1">
      <c r="A10" s="1" t="s">
        <v>429</v>
      </c>
      <c r="B10" s="1" t="s">
        <v>430</v>
      </c>
      <c r="C10" s="1" t="s">
        <v>431</v>
      </c>
      <c r="D10" s="1" t="s">
        <v>432</v>
      </c>
    </row>
    <row r="11" spans="1:4" ht="77.099999999999994" customHeight="1">
      <c r="A11" s="3" t="s">
        <v>433</v>
      </c>
      <c r="B11" s="3" t="s">
        <v>434</v>
      </c>
      <c r="C11" s="3" t="s">
        <v>435</v>
      </c>
      <c r="D11" s="3" t="s">
        <v>436</v>
      </c>
    </row>
    <row r="12" spans="1:4" ht="77.099999999999994" customHeight="1">
      <c r="A12" s="1" t="s">
        <v>437</v>
      </c>
      <c r="B12" s="1" t="s">
        <v>438</v>
      </c>
      <c r="C12" s="1" t="s">
        <v>439</v>
      </c>
      <c r="D12" s="1" t="s">
        <v>440</v>
      </c>
    </row>
    <row r="13" spans="1:4" ht="77.099999999999994" customHeight="1">
      <c r="A13" s="3" t="s">
        <v>441</v>
      </c>
      <c r="B13" s="3" t="s">
        <v>442</v>
      </c>
      <c r="C13" s="3" t="s">
        <v>443</v>
      </c>
      <c r="D13" s="3" t="s">
        <v>444</v>
      </c>
    </row>
    <row r="14" spans="1:4" ht="77.099999999999994" customHeight="1">
      <c r="A14" s="1" t="s">
        <v>445</v>
      </c>
      <c r="B14" s="1" t="s">
        <v>446</v>
      </c>
      <c r="C14" s="1" t="s">
        <v>447</v>
      </c>
      <c r="D14" s="1" t="s">
        <v>448</v>
      </c>
    </row>
    <row r="15" spans="1:4" ht="77.099999999999994" customHeight="1">
      <c r="A15" s="3" t="s">
        <v>449</v>
      </c>
      <c r="B15" s="3" t="s">
        <v>450</v>
      </c>
      <c r="C15" s="3" t="s">
        <v>451</v>
      </c>
      <c r="D15" s="3" t="s">
        <v>452</v>
      </c>
    </row>
    <row r="16" spans="1:4" ht="77.099999999999994" customHeight="1">
      <c r="A16" s="1" t="s">
        <v>453</v>
      </c>
      <c r="B16" s="1" t="s">
        <v>454</v>
      </c>
      <c r="C16" s="1" t="s">
        <v>455</v>
      </c>
      <c r="D16" s="1" t="s">
        <v>456</v>
      </c>
    </row>
    <row r="17" spans="1:4" ht="77.099999999999994" customHeight="1">
      <c r="A17" s="3" t="s">
        <v>457</v>
      </c>
      <c r="B17" s="3" t="s">
        <v>458</v>
      </c>
      <c r="C17" s="3" t="s">
        <v>459</v>
      </c>
      <c r="D17" s="3" t="s">
        <v>460</v>
      </c>
    </row>
    <row r="18" spans="1:4" ht="77.099999999999994" customHeight="1">
      <c r="A18" s="1" t="s">
        <v>461</v>
      </c>
      <c r="B18" s="1" t="s">
        <v>462</v>
      </c>
      <c r="C18" s="1" t="s">
        <v>463</v>
      </c>
      <c r="D18" s="1" t="s">
        <v>464</v>
      </c>
    </row>
    <row r="19" spans="1:4" ht="24.95" customHeight="1">
      <c r="A19" s="1"/>
      <c r="B19" s="1"/>
      <c r="C19" s="1"/>
      <c r="D19" s="1"/>
    </row>
    <row r="20" spans="1:4" ht="24.95" customHeight="1">
      <c r="A20" s="1"/>
      <c r="B20" s="1"/>
      <c r="C20" s="1"/>
      <c r="D20" s="1"/>
    </row>
    <row r="21" spans="1:4" ht="51" customHeight="1">
      <c r="A21" s="9" t="s">
        <v>470</v>
      </c>
      <c r="B21" s="9"/>
      <c r="C21" s="9"/>
      <c r="D21" s="9"/>
    </row>
    <row r="22" spans="1:4" ht="24.95" customHeight="1">
      <c r="A22" s="1"/>
      <c r="B22" s="1"/>
      <c r="C22" s="1"/>
      <c r="D22" s="1"/>
    </row>
    <row r="23" spans="1:4" ht="51" customHeight="1">
      <c r="A23" s="9" t="s">
        <v>469</v>
      </c>
      <c r="B23" s="9"/>
      <c r="C23" s="9"/>
      <c r="D23" s="9"/>
    </row>
    <row r="24" spans="1:4" ht="24.95" customHeight="1">
      <c r="A24" s="1"/>
      <c r="B24" s="1"/>
      <c r="C24" s="1"/>
      <c r="D24" s="1"/>
    </row>
  </sheetData>
  <mergeCells count="4">
    <mergeCell ref="A1:D2"/>
    <mergeCell ref="A3:D4"/>
    <mergeCell ref="A21:D21"/>
    <mergeCell ref="A23:D23"/>
  </mergeCells>
  <pageMargins left="0.7" right="0.7" top="0.75" bottom="0.75" header="0.3" footer="0.3"/>
  <headerFooter alignWithMargins="1" scaleWithDoc="1">
    <oddHeader>&amp;L&amp;"Calibri,Bold"&amp;14&amp;K0F5D63CLARIFIED IT&amp;R&amp;"Calibri,Regular"&amp;9&amp;K10242ENIS2 • Cuestionario de preparación</oddHeader>
    <oddFooter>&amp;L&amp;"Calibri,Bold"&amp;8&amp;K10242EGenerado por Clarified IT | CLARIFIED SRL&amp;C&amp;"Calibri,Regular"&amp;8&amp;K0F5D63it.clarified.ro | office@clarified.ro&amp;R&amp;8&amp;K10242E+40 774 456 127 | Página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00_Guia</vt:lpstr>
      <vt:lpstr>01_Perfil</vt:lpstr>
      <vt:lpstr>02_Direccion</vt:lpstr>
      <vt:lpstr>03_IT</vt:lpstr>
      <vt:lpstr>04_Casos_especiales</vt:lpstr>
      <vt:lpstr>05_Plazos</vt:lpstr>
      <vt:lpstr>06_Resumen</vt:lpstr>
      <vt:lpstr>07_Proximos_pasos</vt:lpstr>
      <vt:lpstr>08_Referencias</vt:lpstr>
    </vt:vector>
  </TitlesOfParts>
  <LinksUpToDate>false</LinksUpToDate>
  <SharedDoc>false</SharedDoc>
  <HyperlinksChanged>false</HyperlinksChanged>
  <AppVersion>16.0300</AppVersion>
  <Company>CLARIFIED SRL</Company>
  <Manager>Cristian Apostol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Clarified IT</cp:lastModifiedBy>
  <dcterms:modified xsi:type="dcterms:W3CDTF">2026-10-06T13:49:54Z</dcterms:modified>
  <dc:creator>Clarified IT</dc:creator>
  <dc:title>Cuestionario de preparación NIS2 — Clarified IT</dc:title>
  <dc:subject>Preliminary questionnaire for preparing a NIS2 assessment</dc:subject>
  <dc:description>Generado por Clarified IT | CLARIFIED SRL</dc:description>
  <cp:keywords>NIS2; pre-audit; cybersecurity; Clarified IT</cp:keywords>
  <cp:category>Clarified IT — NIS2</cp:category>
</cp:coreProperties>
</file>