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ristianApostol\Downloads\NIS 2\3. Material descarcabil\Pachet_NIS2_pentru_client_2026-10-06\"/>
    </mc:Choice>
  </mc:AlternateContent>
  <xr:revisionPtr revIDLastSave="0" documentId="13_ncr:1_{B6EB3578-EEE8-41A1-B751-768BCF55075F}" xr6:coauthVersionLast="47" xr6:coauthVersionMax="47" xr10:uidLastSave="{00000000-0000-0000-0000-000000000000}"/>
  <bookViews>
    <workbookView xWindow="28680" yWindow="-120" windowWidth="38640" windowHeight="21120" xr2:uid="{00000000-000D-0000-FFFF-FFFF00000000}"/>
  </bookViews>
  <sheets>
    <sheet name="00_Leitfaden" sheetId="1" r:id="rId1"/>
    <sheet name="01_Profil" sheetId="2" r:id="rId2"/>
    <sheet name="02_Leitung" sheetId="3" r:id="rId3"/>
    <sheet name="03_IT" sheetId="4" r:id="rId4"/>
    <sheet name="04_Sonderfaelle" sheetId="5" r:id="rId5"/>
    <sheet name="05_Fristen" sheetId="6" r:id="rId6"/>
    <sheet name="06_Zusammenfassung" sheetId="7" r:id="rId7"/>
    <sheet name="07_Naechste_Schritte" sheetId="8" r:id="rId8"/>
    <sheet name="08_Referenzen" sheetId="9" r:id="rId9"/>
  </sheets>
  <calcPr calcId="191029" calcMode="auto" fullCalcOnLoad="1"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9" i="7" l="1"/>
  <c r="D59" i="7"/>
  <c r="F59" i="7" s="1"/>
  <c r="E58" i="7"/>
  <c r="D58" i="7"/>
  <c r="F58" i="7" s="1"/>
  <c r="E57" i="7"/>
  <c r="D57" i="7"/>
  <c r="F57" i="7" s="1"/>
  <c r="E56" i="7"/>
  <c r="D56" i="7"/>
  <c r="F56" i="7" s="1"/>
  <c r="E55" i="7"/>
  <c r="D55" i="7"/>
  <c r="F55" i="7" s="1"/>
  <c r="E54" i="7"/>
  <c r="D54" i="7"/>
  <c r="F54" i="7" s="1"/>
  <c r="E53" i="7"/>
  <c r="D53" i="7"/>
  <c r="F53" i="7" s="1"/>
  <c r="E52" i="7"/>
  <c r="D52" i="7"/>
  <c r="F52" i="7" s="1"/>
  <c r="E51" i="7"/>
  <c r="D51" i="7"/>
  <c r="F51" i="7" s="1"/>
  <c r="E50" i="7"/>
  <c r="D50" i="7"/>
  <c r="F50" i="7" s="1"/>
  <c r="E49" i="7"/>
  <c r="D49" i="7"/>
  <c r="F49" i="7" s="1"/>
  <c r="E48" i="7"/>
  <c r="D48" i="7"/>
  <c r="F48" i="7" s="1"/>
  <c r="E47" i="7"/>
  <c r="D47" i="7"/>
  <c r="F47" i="7" s="1"/>
  <c r="E46" i="7"/>
  <c r="D46" i="7"/>
  <c r="F46" i="7" s="1"/>
  <c r="E45" i="7"/>
  <c r="D45" i="7"/>
  <c r="F45" i="7" s="1"/>
  <c r="E44" i="7"/>
  <c r="D44" i="7"/>
  <c r="F44" i="7" s="1"/>
  <c r="E43" i="7"/>
  <c r="D43" i="7"/>
  <c r="F43" i="7" s="1"/>
  <c r="E42" i="7"/>
  <c r="D42" i="7"/>
  <c r="F42" i="7" s="1"/>
  <c r="E41" i="7"/>
  <c r="D41" i="7"/>
  <c r="F41" i="7" s="1"/>
  <c r="E40" i="7"/>
  <c r="D40" i="7"/>
  <c r="F40" i="7" s="1"/>
  <c r="E39" i="7"/>
  <c r="D39" i="7"/>
  <c r="F39" i="7" s="1"/>
  <c r="E38" i="7"/>
  <c r="D38" i="7"/>
  <c r="F38" i="7" s="1"/>
  <c r="E37" i="7"/>
  <c r="D37" i="7"/>
  <c r="F37" i="7" s="1"/>
  <c r="E36" i="7"/>
  <c r="D36" i="7"/>
  <c r="F36" i="7" s="1"/>
  <c r="E35" i="7"/>
  <c r="D35" i="7"/>
  <c r="F35" i="7" s="1"/>
  <c r="E34" i="7"/>
  <c r="D34" i="7"/>
  <c r="F34" i="7" s="1"/>
  <c r="E33" i="7"/>
  <c r="D33" i="7"/>
  <c r="F33" i="7" s="1"/>
  <c r="E32" i="7"/>
  <c r="D32" i="7"/>
  <c r="F32" i="7" s="1"/>
  <c r="E31" i="7"/>
  <c r="D31" i="7"/>
  <c r="F31" i="7" s="1"/>
  <c r="E30" i="7"/>
  <c r="D30" i="7"/>
  <c r="F30" i="7" s="1"/>
  <c r="E29" i="7"/>
  <c r="D29" i="7"/>
  <c r="F29" i="7" s="1"/>
  <c r="E28" i="7"/>
  <c r="D28" i="7"/>
  <c r="F28" i="7" s="1"/>
  <c r="E27" i="7"/>
  <c r="D27" i="7"/>
  <c r="F27" i="7" s="1"/>
  <c r="E26" i="7"/>
  <c r="D26" i="7"/>
  <c r="F26" i="7" s="1"/>
  <c r="E25" i="7"/>
  <c r="D25" i="7"/>
  <c r="F25" i="7" s="1"/>
  <c r="F24" i="7"/>
  <c r="E24" i="7"/>
  <c r="D24" i="7"/>
  <c r="E23" i="7"/>
  <c r="D23" i="7"/>
  <c r="F23" i="7" s="1"/>
  <c r="E22" i="7"/>
  <c r="D22" i="7"/>
  <c r="F22" i="7" s="1"/>
  <c r="E21" i="7"/>
  <c r="D21" i="7"/>
  <c r="F21" i="7" s="1"/>
  <c r="E20" i="7"/>
  <c r="D20" i="7"/>
  <c r="F20" i="7" s="1"/>
  <c r="E19" i="7"/>
  <c r="D19" i="7"/>
  <c r="F19" i="7" s="1"/>
  <c r="E18" i="7"/>
  <c r="D18" i="7"/>
  <c r="F18" i="7" s="1"/>
  <c r="F17" i="7"/>
  <c r="E17" i="7"/>
  <c r="D17" i="7"/>
  <c r="E16" i="7"/>
  <c r="D16" i="7"/>
  <c r="F16" i="7" s="1"/>
  <c r="B10" i="7"/>
  <c r="K9" i="7"/>
  <c r="I9" i="7"/>
  <c r="H9" i="7"/>
  <c r="G9" i="7"/>
  <c r="F9" i="7"/>
  <c r="E9" i="7"/>
  <c r="K8" i="7"/>
  <c r="I8" i="7"/>
  <c r="H8" i="7"/>
  <c r="C8" i="7" s="1"/>
  <c r="G8" i="7"/>
  <c r="F8" i="7"/>
  <c r="E8" i="7"/>
  <c r="K7" i="7"/>
  <c r="K10" i="7" s="1"/>
  <c r="I7" i="7"/>
  <c r="I10" i="7" s="1"/>
  <c r="H7" i="7"/>
  <c r="H10" i="7" s="1"/>
  <c r="G7" i="7"/>
  <c r="G10" i="7" s="1"/>
  <c r="F7" i="7"/>
  <c r="F10" i="7" s="1"/>
  <c r="E7" i="7"/>
  <c r="C7" i="7" s="1"/>
  <c r="C9" i="7" l="1"/>
  <c r="C10" i="7" s="1"/>
  <c r="C12" i="7" s="1"/>
  <c r="E10" i="7"/>
  <c r="J8" i="7"/>
  <c r="D8" i="7" s="1"/>
  <c r="J7" i="7"/>
  <c r="D7" i="7" s="1"/>
  <c r="J9" i="7" l="1"/>
  <c r="J10" i="7" l="1"/>
  <c r="D9" i="7"/>
  <c r="D10" i="7" s="1"/>
</calcChain>
</file>

<file path=xl/sharedStrings.xml><?xml version="1.0" encoding="utf-8"?>
<sst xmlns="http://schemas.openxmlformats.org/spreadsheetml/2006/main" count="579" uniqueCount="471">
  <si>
    <t>CLARIFIED IT | Vorbereitung auf die NIS2-Bewertung</t>
  </si>
  <si>
    <t>Version 1.0 • 6. Oktober 2026 • Vorläufiger Fragebogen auf der Grundlage der vom Kunden angegebenen Informationen. Es handelt sich nicht um ein Audit, eine offizielle Selbstbewertung oder eine Zertifizierung.</t>
  </si>
  <si>
    <t>Schritt</t>
  </si>
  <si>
    <t>Wer/wo</t>
  </si>
  <si>
    <t>Was zu tun ist</t>
  </si>
  <si>
    <t>01</t>
  </si>
  <si>
    <t>Aufbewahrung des ursprünglichen Informationsblatts</t>
  </si>
  <si>
    <t>Lesen Sie zuerst das PDF zur Erstklassifizierung; diese Excel-Arbeitsmappe ergänzt es und ersetzt es nicht.</t>
  </si>
  <si>
    <t>02</t>
  </si>
  <si>
    <t>Vollständiges 01_Profil</t>
  </si>
  <si>
    <t>Verwenden Sie für jede juristische Person eine Kopie, geben Sie ungefähre Volumina und Kontaktrollen an; laden Sie zu diesem Zeitpunkt keine vertraulichen Dokumente hoch.</t>
  </si>
  <si>
    <t>03</t>
  </si>
  <si>
    <t>Management: 02_Leitung</t>
  </si>
  <si>
    <t>14 Fragen zu Verantwortlichkeiten, kritischen Aktivitäten, Risiken und Entscheidungen. Geschätzte Zeit: 10-15 Minuten, abhängig von den verfügbaren Informationen.</t>
  </si>
  <si>
    <t>04</t>
  </si>
  <si>
    <t>IT: 03_IT und 04_Sonderfaelle</t>
  </si>
  <si>
    <t>24 allgemeine Fragen plus 6 spezielle Kontextfragen, die von der internen IT, dem Anbieter oder der Gruppe auszufüllen sind. Geschätzte Zeit: 15-25 Minuten.</t>
  </si>
  <si>
    <t>05</t>
  </si>
  <si>
    <t>05_Fristen ausfüllen</t>
  </si>
  <si>
    <t>Wählen Sie den bekannten Status und die verfügbaren Daten aus; raten Sie nicht die Daten oder die Klassifizierung; Fristen werden separat validiert.</t>
  </si>
  <si>
    <t>06</t>
  </si>
  <si>
    <t>Lesen Sie 06_Zusammenfassung</t>
  </si>
  <si>
    <t>Es werden nur Vervollständigungen und deklarierte Antworten angezeigt. „Ja bedeutet nicht, dass eine Kontrolle getestet oder die Einhaltung bestätigt wurde.</t>
  </si>
  <si>
    <t>07</t>
  </si>
  <si>
    <t>Senden Sie die fertige Kopie</t>
  </si>
  <si>
    <t>Verwenden Sie den mit Clarified vereinbarten Kanal. Eine „unbekannte Antwort ist nützlich und stellt keine Feststellung der Nichteinhaltung dar.</t>
  </si>
  <si>
    <t>ZELLEN ZUM VOLLSTÄNDIGEN: hellgelber Hintergrund. Wählen Sie eine Option aus der Liste jeder Zelle.</t>
  </si>
  <si>
    <t>Ja</t>
  </si>
  <si>
    <t>Nach den bekannten Informationen ist die beschriebene Situation in dem betreffenden Anwendungsbereich gegeben und wird anschließend mit Beweisen bestätigt.</t>
  </si>
  <si>
    <t>Teilweise</t>
  </si>
  <si>
    <t>Es existiert nur für einige Systeme, Personen, Websites oder Teile der Frage.</t>
  </si>
  <si>
    <t>Nein</t>
  </si>
  <si>
    <t>Die beschriebene Maßnahme/das beschriebene Verfahren wird nach den bekannten Informationen nicht durchgeführt.</t>
  </si>
  <si>
    <t>Unbekannt</t>
  </si>
  <si>
    <t>Wir haben die Informationen nicht oder können sie nicht bestätigen, fordern Sie keine technische Untersuchung, nur um dieses Blatt auszufüllen.</t>
  </si>
  <si>
    <t>Möglicherweise nicht anwendbar</t>
  </si>
  <si>
    <t>Erläutern Sie kurz den Grund in den Anmerkungen: Dies ist kein rechtlicher Ausschluss einer Kontrolle; die Anwendbarkeit wird während der Bewertung validiert.</t>
  </si>
  <si>
    <t>NICHT eingeben: Passwörter, Schlüssel, Token, IP-Adressen, Konfigurationen, Benutzerlisten, Clientdaten oder Schwachstellenberichte.</t>
  </si>
  <si>
    <t>Das Ausfüllen und Zurückgeben dieser Arbeitsmappe berechtigt nicht dazu, ein Tool anzuschließen, die Infrastruktur zu scannen, Systeme zu ändern oder jemanden für das Marketing zu abonnieren.</t>
  </si>
  <si>
    <t>Ergebnis: vorläufiger Umfang, zu klärende Informationen und gegebenenfalls ein Bewertungs- oder Auditangebot. Diese Antworten dienen nicht zur Vergabe von DNSC-Punktwerten.</t>
  </si>
  <si>
    <t>Kontakt: Cristian Apostol • office@clarified.ro • +40 774 456 127 • it.clarified.ro/nis2</t>
  </si>
  <si>
    <t>Wesentliche Validierungen, Kostenschätzungen und jeder technische Betrieb werden separat in Auftrag gegeben und in den Umfang einbezogen.</t>
  </si>
  <si>
    <t>01 | Profil des Rechtsträgers und Umfang</t>
  </si>
  <si>
    <t>Vom koordinierenden Ansprechpartner auszufüllen; ungefähre Volumen angeben, ohne Zugriff oder Konfigurationsexporte; Kontaktdaten werden zur Verwaltung dieser Anfrage verwendet.</t>
  </si>
  <si>
    <t>ID</t>
  </si>
  <si>
    <t>Information</t>
  </si>
  <si>
    <t>Antwort</t>
  </si>
  <si>
    <t>Anleitung</t>
  </si>
  <si>
    <t>Fakultative Anmerkung</t>
  </si>
  <si>
    <t>P01</t>
  </si>
  <si>
    <t>Name des Unternehmens und rumänische Steueridentifikationsnummer (CUI)</t>
  </si>
  <si>
    <t>Nur eine juristische Person; nicht die vollständige Kundenliste angeben.</t>
  </si>
  <si>
    <t>P02</t>
  </si>
  <si>
    <t>Industrie/tatsächliche Tätigkeit</t>
  </si>
  <si>
    <t>Kurze Beschreibung; verwenden Sie das ursprüngliche Klassifikationsblatt für die Klassifizierung, anstatt sich ausschließlich auf den rumänischen CAEN-Code zu verlassen.</t>
  </si>
  <si>
    <t>P03</t>
  </si>
  <si>
    <t>Koordinationskontakt</t>
  </si>
  <si>
    <t>Name / Rolle und professionelle E-Mail-Adresse, die für diese Anfrage unbedingt erforderlich ist.</t>
  </si>
  <si>
    <t>P04</t>
  </si>
  <si>
    <t>IT-Kontakt</t>
  </si>
  <si>
    <t>Rolle und professionelle E-Mail-Adresse; dies kann der Anbieter oder Gruppenkontakt sein.</t>
  </si>
  <si>
    <t>P05</t>
  </si>
  <si>
    <t>Wer verwaltet die IT?</t>
  </si>
  <si>
    <t>Wählen Sie das Primärmodell aus; die genaue Zuordnung wird später geklärt.</t>
  </si>
  <si>
    <t>P06</t>
  </si>
  <si>
    <t>Beantragter Anwendungsbereich</t>
  </si>
  <si>
    <t>Ein einzelnes Formular bestätigt nicht automatisch die gesamte Gruppe.</t>
  </si>
  <si>
    <t>P07</t>
  </si>
  <si>
    <t>Ungefähre Zahl der Verwender</t>
  </si>
  <si>
    <t>Nur für die Servicegrößenbestimmung; dies ist nicht der gesetzliche Größentest.</t>
  </si>
  <si>
    <t>P08</t>
  </si>
  <si>
    <t>Ungefähre Anzahl der Geräte</t>
  </si>
  <si>
    <t>Verwaltete Computer, Server und mobile Geräte; keine Listen oder Namen angeben.</t>
  </si>
  <si>
    <t>P09</t>
  </si>
  <si>
    <t>Anzahl der Standorte</t>
  </si>
  <si>
    <t>Nur Standorte in den vorläufigen Anwendungsbereich aufnehmen.</t>
  </si>
  <si>
    <t>P10</t>
  </si>
  <si>
    <t>Primäre Arbeitsumgebung</t>
  </si>
  <si>
    <t>Ein Produkt bestätigt nicht, dass ein Steuerelement konfiguriert ist oder funktioniert.</t>
  </si>
  <si>
    <t>P11</t>
  </si>
  <si>
    <t>Infrastruktur</t>
  </si>
  <si>
    <t>Geben Sie keine Mandantenkennungen, Adressen oder Konfigurationen ein.</t>
  </si>
  <si>
    <t>P12</t>
  </si>
  <si>
    <t>Verwaltete Clients/Drittsysteme</t>
  </si>
  <si>
    <t>Relevant für MSP/MSSP-Operationen und Umgebungstrennung; geben Sie keine Kundennamen ein.</t>
  </si>
  <si>
    <t>P13</t>
  </si>
  <si>
    <t>Industrielle / medizinische / IoT-Ausrüstung</t>
  </si>
  <si>
    <t>Das Ausfüllen der Arbeitsmappe erlaubt kein aktives Scannen dieses Geräts.</t>
  </si>
  <si>
    <t>P14</t>
  </si>
  <si>
    <t>Anwendungsentwicklung oder Administration</t>
  </si>
  <si>
    <t>In-House-Anwendungen, Client-Anwendungen oder im Internet veröffentlichte Anwendungen.</t>
  </si>
  <si>
    <t>P15</t>
  </si>
  <si>
    <t>Gemanagte Sicherheit auf Gruppenebene</t>
  </si>
  <si>
    <t>Die lokale Abdeckung wird später überprüft, ohne die Gruppenkontrollen unnötig zu wiederholen.</t>
  </si>
  <si>
    <t>P16</t>
  </si>
  <si>
    <t>Schriftliche NIS2-Bewertung der Anwendbarkeit</t>
  </si>
  <si>
    <t>Fügen Sie das Dokument jetzt nicht bei, es kann später über einen sicheren Kanal überprüft werden.</t>
  </si>
  <si>
    <t>P17</t>
  </si>
  <si>
    <t>DNSC Registrierungsstatus</t>
  </si>
  <si>
    <t>Angegebener Status; dies bestätigt nicht die Klassifizierung des Unternehmens.</t>
  </si>
  <si>
    <t>P18</t>
  </si>
  <si>
    <t>Kategorie in der DNSC-Entscheidung</t>
  </si>
  <si>
    <t>Schließen Sie die Kategorie nicht ausschließlich aus der Branche oder der Anzahl der Benutzer ab.</t>
  </si>
  <si>
    <t>P19</t>
  </si>
  <si>
    <t>Sektorspezifische Sonderregelung / DORA</t>
  </si>
  <si>
    <t>Für digitale Dienste wird auch die Durchführungsverordnung (EU) 2024/2690 gesondert bewertet.</t>
  </si>
  <si>
    <t>P20</t>
  </si>
  <si>
    <t>Primärer Grund für den Antrag</t>
  </si>
  <si>
    <t>Erklären Sie sehr kurz in Notizen; keine Details zu sensiblen Vorfällen einfügen.</t>
  </si>
  <si>
    <t>P21</t>
  </si>
  <si>
    <t>Gewünschter Startzeitrahmen</t>
  </si>
  <si>
    <t>Damit wird keine gesetzliche Frist verlängert.</t>
  </si>
  <si>
    <t>P22</t>
  </si>
  <si>
    <t>Akzeptables Ausfallzeitfenster</t>
  </si>
  <si>
    <t>Nur zur Orientierung; nachfolgende Tests haben separate Regeln und Genehmigungen.</t>
  </si>
  <si>
    <t>P23</t>
  </si>
  <si>
    <t>Abschlussdatum</t>
  </si>
  <si>
    <t>Anzugeben ist das bekannte Datum, nicht das Datum, an dem die rechtlichen Verpflichtungen begannen.</t>
  </si>
  <si>
    <t>Optional: Hinweise helfen bei der Größenbestimmung und dürfen keine Mitarbeiter-/Kundendaten oder verwertbare technische Informationen enthalten.</t>
  </si>
  <si>
    <t>02 | Leitung und Verantwortlichkeiten</t>
  </si>
  <si>
    <t>14 Fragen an das Management: Antwort aus den bekannten Informationen; die IT kann später Erklärungen hinzufügen.</t>
  </si>
  <si>
    <t>Fragestellung</t>
  </si>
  <si>
    <t>Im Klartext</t>
  </si>
  <si>
    <t>Wer bestätigen kann</t>
  </si>
  <si>
    <t>Anmerkung/Einschränkung</t>
  </si>
  <si>
    <t>M01</t>
  </si>
  <si>
    <t>Hat das Management eine Person ernannt, die die Sicherheit koordiniert, die ihre Verantwortung versteht?</t>
  </si>
  <si>
    <t>Geben Sie die Rolle ohne zusätzliche personenbezogene Daten an; der IT-Provider ersetzt nicht automatisch die rechtmäßig bestellte Person.</t>
  </si>
  <si>
    <t>M02</t>
  </si>
  <si>
    <t>Kennen Sie den Status des Unternehmens in Bezug auf die DNSC und wer überwacht Fristen und Kommunikation?</t>
  </si>
  <si>
    <t>Geben Sie bekannte Daten in Profil und Fristen ein; nehmen Sie keine Klassifizierung an.</t>
  </si>
  <si>
    <t>M03</t>
  </si>
  <si>
    <t>Wissen Sie, welche Aktivitäten und Informationen vorrangig geschützt werden müssen, damit das Unternehmen tätig sein kann?</t>
  </si>
  <si>
    <t>Beispiele: Lieferung, Produktion, Kundenservice, Lohnabrechnung, keine Datenbanken oder Informationen über Ihre Kunden senden.</t>
  </si>
  <si>
    <t>M04</t>
  </si>
  <si>
    <t>Gibt es eine Cyber-Risikobewertung und eine Person, die entscheidet, wie die Risiken behandelt werden?</t>
  </si>
  <si>
    <t>Die Auswirkungen auf den Betrieb und das Risiko, das nach den Maßnahmen verbleibt, sind von Bedeutung, nicht nur die Liste der technischen Probleme.</t>
  </si>
  <si>
    <t>M05</t>
  </si>
  <si>
    <t>Gibt es vom Management genehmigte Sicherheitsregeln, die den Menschen mitgeteilt wurden, die sie befolgen müssen?</t>
  </si>
  <si>
    <t>Lokale oder Gruppenregeln können gelten, eine unterzeichnete Richtlinie allein beweist nicht, dass sie umgesetzt wird.</t>
  </si>
  <si>
    <t>M06</t>
  </si>
  <si>
    <t>Erhält das Management regelmäßige Risikoaktualisierungen und entscheidet über die benötigten Ressourcen?</t>
  </si>
  <si>
    <t>Zum Beispiel einen Bericht, der Themen, Eigentümer, Optionen und Kosten aufzeigt. Wir fragen nicht nach dem genauen Budget in diesem Arbeitsbuch.</t>
  </si>
  <si>
    <t>M07</t>
  </si>
  <si>
    <t>Sind die Anbieter, von denen der Betrieb abhängt, und ihre Sicherheitsverantwortung bekannt?</t>
  </si>
  <si>
    <t>Beispiele: IT, Cloud, Software, Wartung. Verträge und was passiert, wenn der Anbieter nicht mehr liefern kann, sind ebenfalls relevant.</t>
  </si>
  <si>
    <t>M08</t>
  </si>
  <si>
    <t>Haben Management und Mitarbeiter ein ihrer Rolle angemessenes Sicherheitstraining erhalten?</t>
  </si>
  <si>
    <t>Dazu gehört auch das Erkennen verdächtiger Nachrichten und das Wissen, wie ein Vorfall gemeldet werden kann.</t>
  </si>
  <si>
    <t>M09</t>
  </si>
  <si>
    <t>Gibt es einen Prozess, um die IT zu informieren, wenn eine Person beitritt, ihre Rolle wechselt oder geht?</t>
  </si>
  <si>
    <t>Ziel ist es, den Zugang unverzüglich zu gewähren und zu widerrufen und die Ausrüstung zurückzugewinnen.</t>
  </si>
  <si>
    <t>M10</t>
  </si>
  <si>
    <t>Haben Sie festgestellt, wie lange Operationen nicht verfügbar sein können und wie viele Daten ohne inakzeptable Auswirkungen verloren gehen können?</t>
  </si>
  <si>
    <t>Diese Grenzen leiten die Wiederherstellung. Sie müssen die technischen Begriffe RTO oder RPO nicht kennen, um zu antworten.</t>
  </si>
  <si>
    <t>M11</t>
  </si>
  <si>
    <t>Werden im Falle eines Vorfalls die Personen, die entscheiden und mit dem DNSC kommunizieren, Kunden und Partner identifiziert?</t>
  </si>
  <si>
    <t>Bitten Sie das Verkaufsteam nicht, einen aktiven Vorfall zu verwalten, sondern benachrichtigen Sie unverzüglich die verantwortliche Person und das Reaktionsteam.</t>
  </si>
  <si>
    <t>M12</t>
  </si>
  <si>
    <t>Werden die Bewertungs-, Test- und Auditergebnisse beibehalten und ihre Empfehlungen verfolgt?</t>
  </si>
  <si>
    <t>Fügen Sie jetzt keine sensiblen Berichte bei, geben Sie nur an, ob sie existieren und wer sie später zur Verfügung stellen kann.</t>
  </si>
  <si>
    <t>M13</t>
  </si>
  <si>
    <t>Gibt es einen genehmigten Plan für bekannte Probleme mit Eigentümern, Fristen und Ressourcen?</t>
  </si>
  <si>
    <t>Dabei kann es sich um einen bestehenden Unternehmensplan handeln; durch kommerzielle Fristen werden die gesetzlichen Verpflichtungen nicht ausgesetzt.</t>
  </si>
  <si>
    <t>M14</t>
  </si>
  <si>
    <t>Wenn die Sicherheit von der Gruppe oder einem Partner verwaltet wird, sind lokale Aufgaben und verfügbare Beweise klar?</t>
  </si>
  <si>
    <t>Wählen Sie nur „Möglicherweise nicht zutreffend aus, wenn dieses Modell nicht verwendet wird.</t>
  </si>
  <si>
    <t>Die Antworten sind vorläufige Erklärungen: Dokumente, Konfigurationen und Wirksamkeit werden in der Vertragsphase anhand von Nachweisen validiert.</t>
  </si>
  <si>
    <t>03 | Technischer Überblick</t>
  </si>
  <si>
    <t>24 Fragen an die interne IT/Provider/Gruppe. Führen Sie keine neuen Scans oder Datenerfassungen ausschließlich zum Ausfüllen dieser Arbeitsmappe durch.</t>
  </si>
  <si>
    <t>T01</t>
  </si>
  <si>
    <t>Haben Sie eine aktuelle Liste der verwendeten Computer, Server und anderen Geräte?</t>
  </si>
  <si>
    <t>Soweit bekannt, umfasst es Geräte an Standorten, die aus der Ferne verwendet werden, und in der Cloud? Exportieren Sie das Inventar jetzt nicht.</t>
  </si>
  <si>
    <t>T02</t>
  </si>
  <si>
    <t>Haben Sie eine Liste der verwendeten Anwendungen und Online-Dienste, einschließlich derjenigen, die von Abteilungen gekauft wurden?</t>
  </si>
  <si>
    <t>Lokale Software und Online-Abonnements, es genügt, die Existenz der Liste zu bestätigen und die Person zu identifizieren, die sie führt.</t>
  </si>
  <si>
    <t>T03</t>
  </si>
  <si>
    <t>Wissen Sie, ob es nicht unterstützte Software oder Geräte gibt und haben Sie eine Möglichkeit, diese Ausnahmen zu verwalten?</t>
  </si>
  <si>
    <t>Das bedeutet nicht, dass alles sofort ersetzt werden muss, sondern es geht um Identifikation, Risiko und Optionen.</t>
  </si>
  <si>
    <t>T04</t>
  </si>
  <si>
    <t>Sind Geräte nach gängigen Sicherheitsregeln konfiguriert?</t>
  </si>
  <si>
    <t>Beispiele: Bildschirmsperre, Änderung von Standardpasswörtern, Firewall und Deaktivierung unnötiger Funktionen. „Ja deckt alle relevanten Elemente ab.</t>
  </si>
  <si>
    <t>T05</t>
  </si>
  <si>
    <t>Wird die Installation und Nutzung nicht genehmigter Software, Erweiterungen und Komponenten kontrolliert?</t>
  </si>
  <si>
    <t>Wir fordern keine Softwarelisten oder Konfigurationsbefehle an. Geben Sie nur an, ob ein Steuerelement vorhanden ist.</t>
  </si>
  <si>
    <t>T06</t>
  </si>
  <si>
    <t>Sind Zugangskonten bekannt und sind diese nicht mehr erforderlich?</t>
  </si>
  <si>
    <t>Fügen Sie Mitarbeiter, Anbieter und Konten ein, die von Anwendungen verwendet werden. Geben Sie keine Benutzernamen an.</t>
  </si>
  <si>
    <t>T07</t>
  </si>
  <si>
    <t>Sind Administratorprivilegien begrenzt und von Konten getrennt, die für die tägliche Arbeit verwendet werden?</t>
  </si>
  <si>
    <t>Beispiele: ein separates Administratorkonto und Zugriff auf Personen, die es benötigen.</t>
  </si>
  <si>
    <t>T08</t>
  </si>
  <si>
    <t>Wird die Multi-Faktor-Authentifizierung für den Fernzugriff und sensible Konten verwendet?</t>
  </si>
  <si>
    <t>Zusätzlich zu einem Passwort: eine Authentifizierungs-App, einen Schlüssel oder einen anderen Faktor Wählen Sie „Teilweise aus, wenn nicht alle relevanten Zugriffe abgedeckt sind.</t>
  </si>
  <si>
    <t>T09</t>
  </si>
  <si>
    <t>Wird der Zugriff auf Dateien und Anwendungen durch Rolle gewährt und überprüft?</t>
  </si>
  <si>
    <t>Geben Sie keine Dateien, Clientlisten oder detaillierte Berechtigungen an externe Parteien.</t>
  </si>
  <si>
    <t>T10</t>
  </si>
  <si>
    <t>Haben Computer und Server einen aktiven Sicherheitsschutz, wobei Warnungen eine verantwortliche Person oder einen Dienst erreichen?</t>
  </si>
  <si>
    <t>Antivirus-/Verhaltensschutz und Warnhinweise: Eine erworbene Lizenz belegt nicht die Abdeckung jedes Systems.</t>
  </si>
  <si>
    <t>T11</t>
  </si>
  <si>
    <t>Sind sensible Daten bei Bedarf durch Verschlüsselung im Ruhe- und Transitbetrieb geschützt?</t>
  </si>
  <si>
    <t>Zum Beispiel einen verschlüsselten Laptop und eine sichere Verbindung: Bitten Sie keine Schlüssel oder geheime Zertifikate an oder senden Sie sie.</t>
  </si>
  <si>
    <t>T12</t>
  </si>
  <si>
    <t>Gibt es erzwungene Regeln für sensible Daten, die gemeinsame Nutzung, Aufbewahrung und Löschung?</t>
  </si>
  <si>
    <t>Dies kann die Kennzeichnung oder die Verhinderung von Datenverlusten umfassen, da hier keine bestimmten Produkte oder Lizenzen vorgeschrieben sind.</t>
  </si>
  <si>
    <t>T13</t>
  </si>
  <si>
    <t>Wenn Arbeiten auf persönlichen Telefonen oder Computern durchgeführt werden, sind die Unternehmensdaten separat geschützt?</t>
  </si>
  <si>
    <t>Wenn keine persönlichen Geräte verwendet werden, wählen Sie „Möglicherweise nicht anwendbar und geben Sie eine kurze Erklärung an.</t>
  </si>
  <si>
    <t>T14</t>
  </si>
  <si>
    <t>Gibt es Schutzmaßnahmen gegen gefährliche Nachrichten, Anhänge und Websites und gegen das Fälschen der E-Mails des Unternehmens?</t>
  </si>
  <si>
    <t>Die IT kann angeben, ob Filterung und SPF/DKIM/DMARC vorhanden sind.</t>
  </si>
  <si>
    <t>T15</t>
  </si>
  <si>
    <t>Gibt es Backups wichtiger Daten und Dienste, die vor Kompromissen des primären Systems geschützt sind?</t>
  </si>
  <si>
    <t>Gegebenenfalls Cloud-Daten einfügen Synchronisation oder Dateiverlauf dürfen nicht als gleichwertig mit einem verifizierten Backup angesehen werden.</t>
  </si>
  <si>
    <t>T16</t>
  </si>
  <si>
    <t>Wurde die Wiederherstellung wichtiger Daten oder Dienste getestet und das Ergebnis beibehalten?</t>
  </si>
  <si>
    <t>Eine "Backup-Erfolgsnachricht" ist nicht dasselbe wie ein Wiederherstellungstest.</t>
  </si>
  <si>
    <t>T17</t>
  </si>
  <si>
    <t>Sind wichtige Netzwerkverbindungen bekannt und wird der administrative Zugriff kontrolliert?</t>
  </si>
  <si>
    <t>Geben Sie keine Diagramme, IP-Adressen oder Verwaltungsadressen an.</t>
  </si>
  <si>
    <t>T18</t>
  </si>
  <si>
    <t>Sind bei Bedarf die Netzwerke für Nutzer, Server, Gäste und Spezialgeräte getrennt?</t>
  </si>
  <si>
    <t>Beispiele: Gast-WLAN ohne Serverzugang und eingeschränkte Kommunikation zwischen den Zonen.</t>
  </si>
  <si>
    <t>T19</t>
  </si>
  <si>
    <t>Werden Systemsicherheitsprobleme identifiziert und durch Lösung verfolgt?</t>
  </si>
  <si>
    <t>Es kann ein Tool- oder Provider-Prozess verwendet werden; keine Listen ausnutzbarer Schwachstellen anhängen.</t>
  </si>
  <si>
    <t>T20</t>
  </si>
  <si>
    <t>Werden Sicherheitsupdates für Systeme, Anwendungen und Netzwerkausrüstung nachverfolgt?</t>
  </si>
  <si>
    <t>Ausnahmen für Systeme, die nicht sofort aktualisiert werden können.</t>
  </si>
  <si>
    <t>T21</t>
  </si>
  <si>
    <t>Werden relevante Aktivitätsprotokolle mit konsistenten Daten und Zeiten gespeichert?</t>
  </si>
  <si>
    <t>Protokolle helfen, einen Vorfall zu verstehen. Exportieren oder senden Sie sie nicht durch diese Arbeitsmappe.</t>
  </si>
  <si>
    <t>T22</t>
  </si>
  <si>
    <t>Gibt es eine Person oder einen Dienst, der Warnungen und ungewöhnliche Aktivitäten überprüft?</t>
  </si>
  <si>
    <t>Geben Sie in den Notizen an, ob die Abdeckung während der Arbeitszeiten oder durchgehend gilt. Eine 24/7-Überwachung wird nicht vorausgesetzt.</t>
  </si>
  <si>
    <t>T23</t>
  </si>
  <si>
    <t>Weiß das IT-Team, was es während eines Vorfalls zu tun hat und wie es Informationen aufbewahrt, die für die Untersuchung nützlich sind?</t>
  </si>
  <si>
    <t>Zum Beispiel: Benachrichtigung der verantwortlichen Person, Eindämmung der Auswirkungen und Bewahrung von Beweisen; testen Sie diese Maßnahmen jetzt nicht.</t>
  </si>
  <si>
    <t>T24</t>
  </si>
  <si>
    <t>Wurden technische Überprüfungen oder Sicherheitstests durchgeführt und die identifizierten Probleme verfolgt?</t>
  </si>
  <si>
    <t>Geben Sie an, dass sie existieren und ungefähr zum Zeitpunkt ihres Auftretens, ohne den Bericht beizufügen; ein Penetrationstest wird nicht als gleichwertig mit einem NIS2-Audit angesehen.</t>
  </si>
  <si>
    <t>04 | Besondere Situationen und externe Dienstleistungen</t>
  </si>
  <si>
    <t>6 Kontextfragen. „Möglicherweise nicht anwendbar erfordert eine Erklärung; es schließt eine Kontrolle nicht automatisch von der rechtlichen Beurteilung aus.</t>
  </si>
  <si>
    <t>S01</t>
  </si>
  <si>
    <t>Wenn Sie Anwendungen entwickeln oder ändern, wird die Sicherheit vor dem Release überprüft?</t>
  </si>
  <si>
    <t>Fügen Sie Komponenten von Drittanbietern hinzu und trennen Sie die Prüfung von der Produktion; gibt es keine Entwicklung, erläutern Sie dies unter „Möglicherweise nicht zutreffend.</t>
  </si>
  <si>
    <t>S02</t>
  </si>
  <si>
    <t>Wenn Sie Cloud-Dienste oder Managed IT nutzen, wissen Sie, was der Anbieter schützt und was Sie tun müssen?</t>
  </si>
  <si>
    <t>Es genügt, dass die Verteilung der Verantwortlichkeiten bekannt und dokumentiert ist; senden Sie den Vertrag jetzt nicht.</t>
  </si>
  <si>
    <t>S03</t>
  </si>
  <si>
    <t>Gibt es für Industrie-, Medizin- oder Automatisierungsgeräte einen Eigentümer und gibt es Zugangs- und Wartungsregeln?</t>
  </si>
  <si>
    <t>Wählen Sie „Möglicherweise nicht zutreffend, wenn es keine solchen Systeme gibt, das Ausfüllen der Arbeitsmappe erlaubt keine Scans.</t>
  </si>
  <si>
    <t>S04</t>
  </si>
  <si>
    <t>Ist für Websites, Portale oder Anwendungen, die über das Internet zugänglich sind, festgelegt, wer sie unterhält und überprüft?</t>
  </si>
  <si>
    <t>Integrieren Sie Anwendungen, die von Anbietern erstellt wurden. Geben Sie keine Verwaltungs-URLs, IP-Adressen oder Schwachstellendetails ein.</t>
  </si>
  <si>
    <t>S05</t>
  </si>
  <si>
    <t>Sind wichtige Geräte vor unbefugtem Zugriff und Umweltstörungen geschützt?</t>
  </si>
  <si>
    <t>Zum Beispiel: kontrollierter Zugriff, Backup-Strom und Brandschutz; für gehostete Systeme, bestätigen Sie die Abdeckung des Anbieters.</t>
  </si>
  <si>
    <t>S06</t>
  </si>
  <si>
    <t>Gibt es eine alternative Möglichkeit, zu kommunizieren und zu koordinieren, wenn E-Mails oder die primäre Infrastruktur nicht verfügbar sind?</t>
  </si>
  <si>
    <t>Beispiele: gesondert gespeicherte Kontaktdaten und vereinbarter Krisenkanal; persönliche Telefonnummern sind hier nicht einzugeben.</t>
  </si>
  <si>
    <t>05 | Wo bist du in der Timeline?</t>
  </si>
  <si>
    <t>Angegebener Status, ohne automatische Fristberechnung; die tatsächliche Frist und die Ausnahmen werden anhand der Dokumente und Umstände des Unternehmens validiert; Berichte jetzt nicht beifügen.</t>
  </si>
  <si>
    <t>Phase</t>
  </si>
  <si>
    <t>Rechtlicher/verfahrenstechnischer Bezugspunkt</t>
  </si>
  <si>
    <t>Angegebener Status</t>
  </si>
  <si>
    <t>Bekanntes Datum</t>
  </si>
  <si>
    <t>Welches Datum / welches Dokument</t>
  </si>
  <si>
    <t>Anmerkung:</t>
  </si>
  <si>
    <t>D01</t>
  </si>
  <si>
    <t>Registrierungsnummer</t>
  </si>
  <si>
    <t>30 Tage nach Anwendung der anwendbaren Bestimmungen GEO Art. 18(2)</t>
  </si>
  <si>
    <t>Datum der Einreichung der Mitteilung Das Ausfüllen der Arbeitsmappe allein bestimmt nicht die Anwendbarkeit.</t>
  </si>
  <si>
    <t>D02</t>
  </si>
  <si>
    <t>Eingang der Registrierungsentscheidung</t>
  </si>
  <si>
    <t>Bezugspunkt für spätere Verpflichtungen GEO Art. 18</t>
  </si>
  <si>
    <t>Datum, an dem die Entscheidung mitgeteilt wurde Verwechseln Sie das Ausgabedatum nicht mit dem Kommunikationsdatum.</t>
  </si>
  <si>
    <t>D03</t>
  </si>
  <si>
    <t>Benannte verantwortliche Person</t>
  </si>
  <si>
    <t>30 Tage nach Übermittlung des Registrierungsbeschlusses GEO Art. 14(3)–(4)</t>
  </si>
  <si>
    <t>Termintermin Berechtigung und Pflichten werden geprüft; die Bereitstellung von IT-Support allein stellt keine Ernennung dar.</t>
  </si>
  <si>
    <t>D04</t>
  </si>
  <si>
    <t>Vorgelegte Risikobewertung</t>
  </si>
  <si>
    <t>60 Tage nach Übermittlung der Entscheidung, für das anwendbare Verfahren GEO Art. 18(6)</t>
  </si>
  <si>
    <t>Einreichungsdatum Die Sicherungsstufe ist nicht die rechtliche Kategorie des Unternehmens.</t>
  </si>
  <si>
    <t>D05</t>
  </si>
  <si>
    <t>Erste Selbsteinschätzung abgeschlossen und eingereicht</t>
  </si>
  <si>
    <t>60 Tage ab Vorlage der Risikostufenbeurteilung GEO Art. 18 (7)</t>
  </si>
  <si>
    <t>Einreichungsdatum; falls abweichend, geben Sie das Fertigstellungsdatum in Notizen an Erfordert Dokumentation und formelles Eigentum; Dieser Fragebogen ersetzt es nicht.</t>
  </si>
  <si>
    <t>D06</t>
  </si>
  <si>
    <t>Eingereichter Plan nach der Selbstbewertung</t>
  </si>
  <si>
    <t>Für wesentliche Unternehmen: 30 Tage nach Abschluss der Selbstbewertung GEO Art. 12(5)</t>
  </si>
  <si>
    <t>Datum der Einreichung des Plans Dies ist eine Einreichungsfrist, keine universelle Frist für den Abschluss der Mängelbeseitigung.</t>
  </si>
  <si>
    <t>D07</t>
  </si>
  <si>
    <t>Regelmäßige Selbsteinschätzung</t>
  </si>
  <si>
    <t>Jährlich nach dem geltenden Verfahren GEO Art. 12(4)</t>
  </si>
  <si>
    <t>Letztes Einreichungsdatum Dies ergibt sich nicht automatisch aus der Verlängerung eines Support-Abonnements.</t>
  </si>
  <si>
    <t>D08</t>
  </si>
  <si>
    <t>Reguliertes Sicherheitsaudit</t>
  </si>
  <si>
    <t>Periodisch / ad hoc, nach dem Gesetz und den anwendbaren Instrumenten GEO Arts. 57-58</t>
  </si>
  <si>
    <t>Datum des letzten Abschlussberichts, falls vorhanden Der akkreditierte Auditor, die Unabhängigkeit und der Umfang werden überprüft.</t>
  </si>
  <si>
    <t>D09</t>
  </si>
  <si>
    <t>Nachprüfungsplan und Berichterstattung</t>
  </si>
  <si>
    <t>Fristen in Art. 57(8)–(11), abhängig von den ermittelten Umständen GEO Art. 57(8)–(11)</t>
  </si>
  <si>
    <t>Angenommene / mitgeteilte Frist, falls vorhanden Getrennt vom Plan nach der Selbsteinschätzung. Eine stillschweigende DNSC-Genehmigung darf nicht angenommen werden.</t>
  </si>
  <si>
    <t>D10</t>
  </si>
  <si>
    <t>Mitteilung, dass Maßnahmen umgesetzt wurden</t>
  </si>
  <si>
    <t>In Übereinstimmung mit der geltenden Verpflichtung und Durchführungsnachweis GEO Art. 57; anwendbare Instrumente und Ersuchen</t>
  </si>
  <si>
    <t>Datum der letzten kommunikation, falls vorhanden dies ist keine allgemeine zertifizierung, die vom tool oder berater ausgestellt wurde.</t>
  </si>
  <si>
    <t>Vorfälle warten nicht auf dieses Projekt: Das anwendbare Verfahren muss eine frühzeitige Warnung innerhalb von 24 Stunden, eine Benachrichtigung innerhalb von 72 Stunden nach Bekanntwerden und einen Abschlussbericht innerhalb der gesetzlichen Frist, vorbehaltlich der besonderen Regeln, unterstützen.</t>
  </si>
  <si>
    <t>06 | Zusammenfassung der erklärten Antworten</t>
  </si>
  <si>
    <t>Dies ist KEINE DNSC-Fälligkeitsbewertung, kein Compliance-Prozentsatz oder kein Audit-Bericht.</t>
  </si>
  <si>
    <t>Abschnitt</t>
  </si>
  <si>
    <t>Fragen</t>
  </si>
  <si>
    <t>Gültige Auswahl</t>
  </si>
  <si>
    <t>Blank</t>
  </si>
  <si>
    <t>Möglicherweise N/A</t>
  </si>
  <si>
    <t>Außerhalb der Liste</t>
  </si>
  <si>
    <t>Nichtzutreffendes streichen.</t>
  </si>
  <si>
    <t>Verwaltung</t>
  </si>
  <si>
    <t>IT</t>
  </si>
  <si>
    <t>Sonderfälle</t>
  </si>
  <si>
    <t>TOTAL</t>
  </si>
  <si>
    <t>Gültiger Abschluss</t>
  </si>
  <si>
    <t>Abschlussindikator, KEIN Compliance-Indikator: Unbekannte Antworten und mögliche Ausschlüsse bedürfen der Klarstellung.</t>
  </si>
  <si>
    <t>DNSC-Funktion</t>
  </si>
  <si>
    <t>Thema:</t>
  </si>
  <si>
    <t>Angegebene Antwort</t>
  </si>
  <si>
    <t>Name des Eigentümers</t>
  </si>
  <si>
    <t>Nächster Schritt</t>
  </si>
  <si>
    <t>Governance</t>
  </si>
  <si>
    <t>Zuständigkeiten</t>
  </si>
  <si>
    <t>Pflichten und Fristen</t>
  </si>
  <si>
    <t>Identifizieren</t>
  </si>
  <si>
    <t>Wesentliche Tätigkeiten</t>
  </si>
  <si>
    <t>Risiken</t>
  </si>
  <si>
    <t>Politikbereiche</t>
  </si>
  <si>
    <t>Berichterstattung und Haushaltsplan</t>
  </si>
  <si>
    <t>Anbieter</t>
  </si>
  <si>
    <t>Schutz</t>
  </si>
  <si>
    <t>Ausbildung</t>
  </si>
  <si>
    <t>Personal und Zugang</t>
  </si>
  <si>
    <t>Wiedereinziehung</t>
  </si>
  <si>
    <t>Kontinuität</t>
  </si>
  <si>
    <t>Störfallentscheidungen</t>
  </si>
  <si>
    <t>Nachweise und Überprüfungen</t>
  </si>
  <si>
    <t>Verbesserungsplan</t>
  </si>
  <si>
    <t>Gruppe und Delegation</t>
  </si>
  <si>
    <t>Ausrüstung</t>
  </si>
  <si>
    <t>Anträge</t>
  </si>
  <si>
    <t>Altsysteme</t>
  </si>
  <si>
    <t>Grundkonfiguration</t>
  </si>
  <si>
    <t>Autorisierte Software</t>
  </si>
  <si>
    <t>Konten</t>
  </si>
  <si>
    <t>Verwalter</t>
  </si>
  <si>
    <t>Zusätzliche Authentifizierung</t>
  </si>
  <si>
    <t>Zugang zu Informationen</t>
  </si>
  <si>
    <t>Detektiv</t>
  </si>
  <si>
    <t>Geräteschutz</t>
  </si>
  <si>
    <t>Verschlüsselung</t>
  </si>
  <si>
    <t>Daten und gemeinsame Nutzung</t>
  </si>
  <si>
    <t>Persönliche Geräte</t>
  </si>
  <si>
    <t>E-Mail und Web-Browsing</t>
  </si>
  <si>
    <t>Backups</t>
  </si>
  <si>
    <t>Wiederherstellung</t>
  </si>
  <si>
    <t>Netzwerk und Verwaltung</t>
  </si>
  <si>
    <t>Netztrennung</t>
  </si>
  <si>
    <t>Schwachstellen</t>
  </si>
  <si>
    <t>Aktualisierungen</t>
  </si>
  <si>
    <t>Protokolle</t>
  </si>
  <si>
    <t>Überwachung</t>
  </si>
  <si>
    <t>Technische Antwort</t>
  </si>
  <si>
    <t>Unabhängige Überprüfungen</t>
  </si>
  <si>
    <t>Softwareentwicklung</t>
  </si>
  <si>
    <t>Cloud und externe Services</t>
  </si>
  <si>
    <t>Herstellung und Spezialgeräte</t>
  </si>
  <si>
    <t>Öffentlich zugängliche Anwendungen</t>
  </si>
  <si>
    <t>Physischer Schutz</t>
  </si>
  <si>
    <t>Krisenkommunikation</t>
  </si>
  <si>
    <t>Die angegebene Funktion ist die Hauptverbindung, die für die Anleitung vorgesehen ist; eine Frage kann mehrere Bereiche abdecken; diese Zusammenfassung ist nicht der offizielle Kontrollkatalog.</t>
  </si>
  <si>
    <t>07 | Von Antworten zu einem abgegrenzten Projekt</t>
  </si>
  <si>
    <t>Es handelt sich um Service-Optionen. Es werden nur die notwendigen Phasen vertraglich vereinbart; Sie können direkt zum Audit übergehen, wenn die Umstände es erfordern. Keine Auswahl stellt einen Auftrag oder Auftrag dar.</t>
  </si>
  <si>
    <t>Code</t>
  </si>
  <si>
    <t>Mögliche Phase</t>
  </si>
  <si>
    <t>Was es abdeckt</t>
  </si>
  <si>
    <t>Lieferbar</t>
  </si>
  <si>
    <t>Wichtige Grenze</t>
  </si>
  <si>
    <t>Interesse an Diskussionen</t>
  </si>
  <si>
    <t>P1</t>
  </si>
  <si>
    <t>Erstbeurteilung/Vorprüfung</t>
  </si>
  <si>
    <t>Einstufung und Anwendungsbereich; Risikobewertung; Überprüfung der Dokumentation und Umsetzung; Vorbereitung der Selbstbewertung nach dem geltenden Verfahren.</t>
  </si>
  <si>
    <t>Status, Lücke und Evidenzbericht; Unterstützung für formelles Eigentum und Einreichung, wenn erforderlich.</t>
  </si>
  <si>
    <t>Dies ist nicht die reglementierte Prüfung und ist keine Konformitätsbescheinigung.</t>
  </si>
  <si>
    <t>P2</t>
  </si>
  <si>
    <t>Unabhängige reglementierte Prüfung</t>
  </si>
  <si>
    <t>Audit im vereinbarten Umfang, durchgeführt von einem unabhängigen DNSC-akkreditierten Auditor; technische Tools, Interviews, Dokumente und autorisierte Tests.</t>
  </si>
  <si>
    <t>Auditbericht und -feststellungen; Unterlagen gemäß den geltenden Anforderungen.</t>
  </si>
  <si>
    <t>Ein Scan-Ergebnis allein ist kein Audit, sondern die Unabhängigkeit wird auch zwischen Unternehmen der gleichen Gruppe überprüft.</t>
  </si>
  <si>
    <t>P3</t>
  </si>
  <si>
    <t>Sanierungsplan und Budgetierung</t>
  </si>
  <si>
    <t>Risikobasierte Priorisierung von Ergebnissen; technische/organisatorische Alternativen; Eigentümer, Fristen, Abhängigkeiten sowie anfängliche und wiederkehrende Kosten.</t>
  </si>
  <si>
    <t>Formal verabschiedeter Sanierungsplan, Budget mit Optionen und Einreichungsdatei, wenn gesetzlich vorgeschrieben.</t>
  </si>
  <si>
    <t>Der Plan und die Fristen gelten nicht als vom DNSC genehmigt, nur weil der Vorschlag erstellt wurde.</t>
  </si>
  <si>
    <t>P4</t>
  </si>
  <si>
    <t>Durchführung und Überprüfung</t>
  </si>
  <si>
    <t>Konfiguration und Implementierung innerhalb genehmigter Grenzen; Schulungen; Abnahmeprüfungen und Nachweise; vorhandene Produkte werden wiederverwendet, wenn sie die Anforderungen erfüllen.</t>
  </si>
  <si>
    <t>Implementierte Kontrollen, Testergebnisse und Verschlussnachweise; genehmigte Restrisiken.</t>
  </si>
  <si>
    <t>Lizenzen, Hardware, OT-Operationen und zusätzliche Arbeiten sind in dem Vorschlag enthalten.</t>
  </si>
  <si>
    <t>P5</t>
  </si>
  <si>
    <t>Wartungs- und Berichtsunterstützung</t>
  </si>
  <si>
    <t>Überprüfungen, erneute Tests, Fristverfolgung, Dokumentation und Unterstützung bei der entsprechenden Kommunikation mit der DNSC / Sektorbehörde.</t>
  </si>
  <si>
    <t>Aktualisierte Evidenz, Managementberichte und Unterstützung bei der Berichterstattung und Neubewertung.</t>
  </si>
  <si>
    <t>Eine Maßnahme wird nicht ohne Verifizierung für umgesetzt erklärt, dies beinhaltet nicht automatisch ein 24/7 SOC oder die Übertragung der Managementverantwortung.</t>
  </si>
  <si>
    <t>Nach der Rückkehr: Wir klären die Antworten und den Umfang, legen die erforderlichen Ergebnisse fest und erstellen einen separaten Vorschlag.</t>
  </si>
  <si>
    <t>Jeder spätere Zugriff erfordert eine schriftliche Genehmigung, die Folgendes umfasst: Systeme, Zweck, Methoden, Zeitrahmen, gesammelte Daten, Personen, Stoppregeln, Aufbewahrung und Löschung.</t>
  </si>
  <si>
    <t>Das Unternehmen und seine Geschäftsleitung behalten ihre rechtlichen Verpflichtungen für die formale Eigentümerschaft und Berichterstattung. Der Berater leistet im Rahmen des Mandats Unterstützung; der unabhängige Prüfer kommt zu den Prüfungsergebnissen.</t>
  </si>
  <si>
    <t>08 | Quellen und methodische Beschränkungen</t>
  </si>
  <si>
    <t>Bezugsdatum: 6. Oktober 2026. Dieses Dokument ist ein Vorbereitungsinstrument, kein offizielles DNSC-Formular. Die für die Entität geltende Fassung wird am Bewertungsdatum festgelegt.</t>
  </si>
  <si>
    <t>Quelle</t>
  </si>
  <si>
    <t>URL/Standort</t>
  </si>
  <si>
    <t>Wie es verwendet wurde</t>
  </si>
  <si>
    <t>Vorgelegtes Ausgangsblatt</t>
  </si>
  <si>
    <t>NIS2-Verifizierungsblatt.pdf</t>
  </si>
  <si>
    <t>63 Quellfragen, die in 20 Themen gegliedert sind. Unsere eigene thematische Korrelation; die Ergebnisse, Produkte und Labels des Tools sind keine DNSC-Anforderungen.</t>
  </si>
  <si>
    <t>L01</t>
  </si>
  <si>
    <t>Richtlinie (EU) 2022/2555</t>
  </si>
  <si>
    <t>https://eur-lex.europa.eu/eli/dir/2022/2555/oj</t>
  </si>
  <si>
    <t>Art. 20: Management; Art. 21: Maßnahmen; Art. 23: Vorfälle; es werden nicht alle rumänischen Verfahrensfristen festgelegt.</t>
  </si>
  <si>
    <t>L02</t>
  </si>
  <si>
    <t>Regierungsnotverordnung (GEO) Nr. 155/2024, genehmigt durch Gesetz Nr. 124/2025</t>
  </si>
  <si>
    <t>https://legislatie.just.ro/public/DetaliiDocument/293121</t>
  </si>
  <si>
    <t>Konsolidierte Version: Art. 11-15, 18, 57-58 und Anhänge; Verfahren, Verantwortlichkeiten, Registrierung und Prüfung.</t>
  </si>
  <si>
    <t>L03</t>
  </si>
  <si>
    <t>DNSC Order Nr. 1/2026 — Framework und Anhänge</t>
  </si>
  <si>
    <t>https://legislatie.just.ro/Public/DetaliiDocumentAfis/314681</t>
  </si>
  <si>
    <t>Veröffentlicht am 27. August 2026; Measures and self-assessment methodology.</t>
  </si>
  <si>
    <t>L04</t>
  </si>
  <si>
    <t>Maßnahmen für das Risikomanagement im Bereich Cybersicherheit — Anhang 1</t>
  </si>
  <si>
    <t>https://legislatie.just.ro/Public/DetaliiDocument/314360</t>
  </si>
  <si>
    <t>Funktionen GV, ID, PR, DE, RS, RC. Die Zuordnung in diesem Paket ist selektiv und thematisch und ist keine Umsetzungserklärung.</t>
  </si>
  <si>
    <t>L05</t>
  </si>
  <si>
    <t>Selbstbewertungsmethodik — Anhang 2</t>
  </si>
  <si>
    <t>https://legislatie.just.ro/Public/DetaliiDocument/314683</t>
  </si>
  <si>
    <t>Dokumentation und Umsetzung; die offizielle Punktzahl wird nicht aus den 44 vorläufigen Antworten berechnet.</t>
  </si>
  <si>
    <t>L06</t>
  </si>
  <si>
    <t>DNSC Order Nr. 2/2026</t>
  </si>
  <si>
    <t>https://legislatie.just.ro/Public/DetaliiDocument/314676</t>
  </si>
  <si>
    <t>Änderungsanträge zu nicht anwendbaren Kontrollen und zur Anwendung von Gruppenkontrollen.</t>
  </si>
  <si>
    <t>L07</t>
  </si>
  <si>
    <t>DNSC-Beschluss Nr. 3/2026 und die Regeln für Gruppen</t>
  </si>
  <si>
    <t>https://legislatie.just.ro/Public/DetaliiDocument/314699</t>
  </si>
  <si>
    <t>Für die von der Gruppe verwalteten Kontrollen sind weiterhin lokale Verantwortlichkeiten und Nachweise erforderlich.</t>
  </si>
  <si>
    <t>L08</t>
  </si>
  <si>
    <t>Durchführungsverordnung (EU) 2024/2690</t>
  </si>
  <si>
    <t>https://eur-lex.europa.eu/eli/reg_impl/2024/2690/oj</t>
  </si>
  <si>
    <t>Zusätzliche Bewertung für die digitalen und Managed-Service-Kategorien, für die sie gilt.</t>
  </si>
  <si>
    <t>L09</t>
  </si>
  <si>
    <t>Verordnung (EU) 2022/2554 — DORA</t>
  </si>
  <si>
    <t>https://eur-lex.europa.eu/eli/reg/2022/2554/oj</t>
  </si>
  <si>
    <t>Besondere sektorale Regelung, gesondert bewertet; eine vollständige kumulative Anwendung mit NIS2 wird nicht angenommen.</t>
  </si>
  <si>
    <t>L10</t>
  </si>
  <si>
    <t>Vollständiger Wortlaut der Maßnahmen — Wiedergabe des Instruments</t>
  </si>
  <si>
    <t>https://www.infodosar.ro/monitorul-oficial/directoratul-national-de-securitate-cibernetica/340446-masuri-0-2026</t>
  </si>
  <si>
    <t>Technisches Lesen des veröffentlichten Textes; die Kennung 0 des Anhangs stellt keine separate Reihenfolge dar.</t>
  </si>
  <si>
    <t>Technische Grundlage: Die 63 CIS v8-Fragen (Center of Internet Security Protocols - v.8) sind in 44 Fragen zusammengefasst, ergänzt um NIS2/DNSC-Inhalte. Die sechs Funktionen werden thematisch abgedeckt, ohne den entsprechenden Katalog zu ersetzen.</t>
  </si>
  <si>
    <t>Kundenanhängung: Klassifikations- und Zeitlinien-Referenzpunkte, keine Bestimmung für ein Unternehmen.</t>
  </si>
  <si>
    <t xml:space="preserve">Technischer Fragebogen</t>
  </si>
  <si>
    <t xml:space="preserve">Fragebogen CISv8 (NIS2)</t>
  </si>
  <si>
    <t>Die Basic / Standardized / Rationalized / Dynamic-Skalen, Risikospalten und Produktempfehlungen von CIS v8 wurden nicht in einen DNSC-Score, ein Budget oder obligatorische Einkaufsanforderungen umgewandelt.</t>
  </si>
  <si>
    <t>Die Zusammenfassung von 44 Fragen deckt alle 63 CIS v8-Fragen thematisch ab. Die detaillierte technische Kartierung und die zu überprüfenden Beweise sind dem internen Arbeitsdokument vorbehalten.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</si>
</sst>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font>
      <sz val="11"/>
      <name val="Carlito"/>
    </font>
    <font>
      <sz val="11"/>
      <color rgb="FF10242E"/>
      <name val="Calibri"/>
    </font>
    <font>
      <b/>
      <sz val="19"/>
      <color rgb="FFFFFFFF"/>
      <name val="Calibri"/>
    </font>
    <font>
      <b/>
      <sz val="11"/>
      <color rgb="FFFFFFFF"/>
      <name val="Calibri"/>
    </font>
    <font>
      <b/>
      <sz val="11"/>
      <color rgb="FF10242E"/>
      <name val="Calibri"/>
    </font>
  </fonts>
  <fills count="8">
    <fill>
      <patternFill patternType="none"/>
    </fill>
    <fill>
      <patternFill patternType="gray125"/>
    </fill>
    <fill>
      <patternFill patternType="solid">
        <fgColor rgb="FF10242E"/>
      </patternFill>
    </fill>
    <fill>
      <patternFill patternType="solid">
        <fgColor rgb="FFF7F5EF"/>
      </patternFill>
    </fill>
    <fill>
      <patternFill patternType="solid">
        <fgColor rgb="FF0F5D63"/>
      </patternFill>
    </fill>
    <fill>
      <patternFill patternType="solid">
        <fgColor rgb="FFF2F4F5"/>
      </patternFill>
    </fill>
    <fill>
      <patternFill patternType="solid">
        <fgColor rgb="FFFFF5DD"/>
      </patternFill>
    </fill>
    <fill>
      <patternFill patternType="solid">
        <fgColor rgb="FFD8BF8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vertical="center" wrapText="1"/>
    </xf>
    <xf numFmtId="0" fontId="3" fillId="4" borderId="0" xfId="0" applyFont="1" applyFill="1" applyAlignment="1">
      <alignment vertical="center" wrapText="1"/>
    </xf>
    <xf numFmtId="0" fontId="1" fillId="5" borderId="0" xfId="0" applyFont="1" applyFill="1" applyAlignment="1">
      <alignment vertical="center" wrapText="1"/>
    </xf>
    <xf numFmtId="0" fontId="1" fillId="6" borderId="0" xfId="0" applyFont="1" applyFill="1" applyAlignment="1">
      <alignment vertical="center" wrapText="1"/>
    </xf>
    <xf numFmtId="164" fontId="1" fillId="6" borderId="0" xfId="0" applyNumberFormat="1" applyFont="1" applyFill="1" applyAlignment="1">
      <alignment vertical="center" wrapText="1"/>
    </xf>
    <xf numFmtId="0" fontId="4" fillId="3" borderId="0" xfId="0" applyFont="1" applyFill="1" applyAlignment="1">
      <alignment vertical="center" wrapText="1"/>
    </xf>
    <xf numFmtId="9" fontId="4" fillId="7" borderId="0" xfId="0" applyNumberFormat="1" applyFont="1" applyFill="1" applyAlignment="1">
      <alignment vertical="center" wrapText="1"/>
    </xf>
    <xf numFmtId="0" fontId="2" fillId="2" borderId="0" xfId="0" applyFont="1" applyFill="1" applyAlignment="1">
      <alignment vertical="center" wrapText="1"/>
    </xf>
    <xf numFmtId="0" fontId="1" fillId="3" borderId="0" xfId="0" applyFont="1" applyFill="1" applyAlignment="1">
      <alignment vertical="center" wrapText="1"/>
    </xf>
    <xf numFmtId="0" fontId="1" fillId="5" borderId="0" xfId="0" applyFont="1" applyFill="1" applyAlignment="1">
      <alignment vertical="center" wrapText="1"/>
    </xf>
    <xf numFmtId="0" fontId="1" fillId="0" borderId="0" xfId="0" applyFont="1" applyAlignment="1">
      <alignment vertical="center" wrapText="1"/>
    </xf>
    <xf numFmtId="0" fontId="1" fillId="6" borderId="0" xfId="0" applyFont="1" applyFill="1" applyAlignment="1">
      <alignment vertical="center" wrapText="1"/>
    </xf>
    <xf numFmtId="0" fontId="4" fillId="7" borderId="0" xfId="0" applyFont="1" applyFill="1" applyAlignment="1">
      <alignment vertical="center" wrapText="1"/>
    </xf>
  </cellXfs>
  <cellStyles count="1">
    <cellStyle name="Normal" xfId="0" builtinId="0"/>
  </cellStyles>
  <dxfs count="9">
    <dxf>
      <fill>
        <patternFill patternType="solid">
          <bgColor rgb="FFFBE9E5"/>
        </patternFill>
      </fill>
    </dxf>
    <dxf>
      <fill>
        <patternFill patternType="solid">
          <bgColor rgb="FFFFF0C7"/>
        </patternFill>
      </fill>
    </dxf>
    <dxf>
      <fill>
        <patternFill patternType="solid">
          <bgColor rgb="FFFBE9E5"/>
        </patternFill>
      </fill>
    </dxf>
    <dxf>
      <fill>
        <patternFill patternType="solid">
          <bgColor rgb="FFFBE9E5"/>
        </patternFill>
      </fill>
    </dxf>
    <dxf>
      <fill>
        <patternFill patternType="solid">
          <bgColor rgb="FFFFF0C7"/>
        </patternFill>
      </fill>
    </dxf>
    <dxf>
      <fill>
        <patternFill patternType="solid">
          <bgColor rgb="FFFBE9E5"/>
        </patternFill>
      </fill>
    </dxf>
    <dxf>
      <fill>
        <patternFill patternType="solid">
          <bgColor rgb="FFFBE9E5"/>
        </patternFill>
      </fill>
    </dxf>
    <dxf>
      <fill>
        <patternFill patternType="solid">
          <bgColor rgb="FFFFF0C7"/>
        </patternFill>
      </fill>
    </dxf>
    <dxf>
      <fill>
        <patternFill patternType="solid">
          <bgColor rgb="FFFBE9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Clarified IT">
  <a:themeElements>
    <a:clrScheme name="Clarified IT">
      <a:dk1>
        <a:sysClr val="windowText" lastClr="000000"/>
      </a:dk1>
      <a:lt1>
        <a:sysClr val="window" lastClr="FFFFFF"/>
      </a:lt1>
      <a:dk2>
        <a:srgbClr val="10242E"/>
      </a:dk2>
      <a:lt2>
        <a:srgbClr val="F7F5EF"/>
      </a:lt2>
      <a:accent1>
        <a:srgbClr val="0F5D63"/>
      </a:accent1>
      <a:accent2>
        <a:srgbClr val="D8BF84"/>
      </a:accent2>
      <a:accent3>
        <a:srgbClr val="6B8E7F"/>
      </a:accent3>
      <a:accent4>
        <a:srgbClr val="2F7D82"/>
      </a:accent4>
      <a:accent5>
        <a:srgbClr val="9B8654"/>
      </a:accent5>
      <a:accent6>
        <a:srgbClr val="4F6F6B"/>
      </a:accent6>
      <a:hlink>
        <a:srgbClr val="0F5D63"/>
      </a:hlink>
      <a:folHlink>
        <a:srgbClr val="10242E"/>
      </a:folHlink>
    </a:clrScheme>
    <a:fontScheme name="Office">
      <a:majorFont>
        <a:latin typeface="Calibri Light"/>
        <a:ea typeface="Calibri Light"/>
        <a:cs typeface="Calibri Light"/>
      </a:majorFont>
      <a:minorFont>
        <a:latin typeface="Calibri"/>
        <a:ea typeface="Calibri"/>
        <a:cs typeface="Calibri"/>
      </a:minorFont>
    </a:fontScheme>
    <a:fmtScheme name="Clarified I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
  <sheetViews>
    <sheetView tabSelected="1" topLeftCell="A17" workbookViewId="0">
      <selection activeCell="G29" sqref="G29"/>
    </sheetView>
  </sheetViews>
  <sheetFormatPr defaultRowHeight="14.25"/>
  <cols>
    <col min="1" max="1" width="12" customWidth="1"/>
    <col min="2" max="2" width="32" customWidth="1"/>
    <col min="3" max="3" width="30" customWidth="1"/>
    <col min="4" max="4" width="25" customWidth="1"/>
    <col min="5" max="5" width="26" customWidth="1"/>
    <col min="6" max="6" width="32" customWidth="1"/>
  </cols>
  <sheetData>
    <row r="1" spans="1:6" ht="32.1" customHeight="1">
      <c r="A1" s="8" t="s">
        <v>0</v>
      </c>
      <c r="B1" s="8"/>
      <c r="C1" s="8"/>
      <c r="D1" s="8"/>
      <c r="E1" s="8"/>
      <c r="F1" s="8"/>
    </row>
    <row r="2" spans="1:6" ht="23.1" customHeight="1">
      <c r="A2" s="8"/>
      <c r="B2" s="8"/>
      <c r="C2" s="8"/>
      <c r="D2" s="8"/>
      <c r="E2" s="8"/>
      <c r="F2" s="8"/>
    </row>
    <row r="3" spans="1:6" ht="35.9" customHeight="1">
      <c r="A3" s="9" t="s">
        <v>1</v>
      </c>
      <c r="B3" s="9"/>
      <c r="C3" s="9"/>
      <c r="D3" s="9"/>
      <c r="E3" s="9"/>
      <c r="F3" s="9"/>
    </row>
    <row r="4" spans="1:6" ht="23.1" customHeight="1">
      <c r="A4" s="9"/>
      <c r="B4" s="9"/>
      <c r="C4" s="9"/>
      <c r="D4" s="9"/>
      <c r="E4" s="9"/>
      <c r="F4" s="9"/>
    </row>
    <row r="5" spans="1:6" ht="22" customHeight="1">
      <c r="A5" s="2" t="inlineStr">
        <is>
          <t>Erstellt von Clarified IT | CLARIFIED SRL</t>
        </is>
      </c>
      <c r="B5" s="2"/>
      <c r="C5" s="2"/>
      <c r="D5" s="2"/>
      <c r="E5" s="2"/>
      <c r="F5" s="2"/>
    </row>
    <row r="6" spans="1:6" ht="35.1" customHeight="1">
      <c r="A6" s="2" t="s">
        <v>2</v>
      </c>
      <c r="B6" s="2" t="s">
        <v>3</v>
      </c>
      <c r="C6" s="2" t="s">
        <v>4</v>
      </c>
      <c r="D6" s="2"/>
      <c r="E6" s="2"/>
      <c r="F6" s="2"/>
    </row>
    <row r="7" spans="1:6" ht="57" customHeight="1">
      <c r="A7" s="3" t="s">
        <v>5</v>
      </c>
      <c r="B7" s="3" t="s">
        <v>6</v>
      </c>
      <c r="C7" s="10" t="s">
        <v>7</v>
      </c>
      <c r="D7" s="10"/>
      <c r="E7" s="10"/>
      <c r="F7" s="10"/>
    </row>
    <row r="8" spans="1:6" ht="57" customHeight="1">
      <c r="A8" s="1" t="s">
        <v>8</v>
      </c>
      <c r="B8" s="1" t="s">
        <v>9</v>
      </c>
      <c r="C8" s="11" t="s">
        <v>10</v>
      </c>
      <c r="D8" s="11"/>
      <c r="E8" s="11"/>
      <c r="F8" s="11"/>
    </row>
    <row r="9" spans="1:6" ht="57" customHeight="1">
      <c r="A9" s="3" t="s">
        <v>11</v>
      </c>
      <c r="B9" s="3" t="s">
        <v>12</v>
      </c>
      <c r="C9" s="10" t="s">
        <v>13</v>
      </c>
      <c r="D9" s="10"/>
      <c r="E9" s="10"/>
      <c r="F9" s="10"/>
    </row>
    <row r="10" spans="1:6" ht="57" customHeight="1">
      <c r="A10" s="1" t="s">
        <v>14</v>
      </c>
      <c r="B10" s="1" t="s">
        <v>15</v>
      </c>
      <c r="C10" s="11" t="s">
        <v>16</v>
      </c>
      <c r="D10" s="11"/>
      <c r="E10" s="11"/>
      <c r="F10" s="11"/>
    </row>
    <row r="11" spans="1:6" ht="57" customHeight="1">
      <c r="A11" s="3" t="s">
        <v>17</v>
      </c>
      <c r="B11" s="3" t="s">
        <v>18</v>
      </c>
      <c r="C11" s="10" t="s">
        <v>19</v>
      </c>
      <c r="D11" s="10"/>
      <c r="E11" s="10"/>
      <c r="F11" s="10"/>
    </row>
    <row r="12" spans="1:6" ht="57" customHeight="1">
      <c r="A12" s="1" t="s">
        <v>20</v>
      </c>
      <c r="B12" s="1" t="s">
        <v>21</v>
      </c>
      <c r="C12" s="11" t="s">
        <v>22</v>
      </c>
      <c r="D12" s="11"/>
      <c r="E12" s="11"/>
      <c r="F12" s="11"/>
    </row>
    <row r="13" spans="1:6" ht="57" customHeight="1">
      <c r="A13" s="3" t="s">
        <v>23</v>
      </c>
      <c r="B13" s="3" t="s">
        <v>24</v>
      </c>
      <c r="C13" s="10" t="s">
        <v>25</v>
      </c>
      <c r="D13" s="10"/>
      <c r="E13" s="10"/>
      <c r="F13" s="10"/>
    </row>
    <row r="14" spans="1:6" ht="24.95" customHeight="1">
      <c r="A14" s="1"/>
      <c r="B14" s="1"/>
      <c r="C14" s="1"/>
      <c r="D14" s="1"/>
      <c r="E14" s="1"/>
      <c r="F14" s="1"/>
    </row>
    <row r="15" spans="1:6" ht="32.1" customHeight="1">
      <c r="A15" s="12" t="s">
        <v>26</v>
      </c>
      <c r="B15" s="12"/>
      <c r="C15" s="12"/>
      <c r="D15" s="12"/>
      <c r="E15" s="12"/>
      <c r="F15" s="12"/>
    </row>
    <row r="16" spans="1:6" ht="24.95" customHeight="1">
      <c r="A16" s="1"/>
      <c r="B16" s="1"/>
      <c r="C16" s="1"/>
      <c r="D16" s="1"/>
      <c r="E16" s="1"/>
      <c r="F16" s="1"/>
    </row>
    <row r="17" spans="1:6" ht="47.1" customHeight="1">
      <c r="A17" s="12" t="s">
        <v>27</v>
      </c>
      <c r="B17" s="12"/>
      <c r="C17" s="11" t="s">
        <v>28</v>
      </c>
      <c r="D17" s="11"/>
      <c r="E17" s="11"/>
      <c r="F17" s="11"/>
    </row>
    <row r="18" spans="1:6" ht="47.1" customHeight="1">
      <c r="A18" s="12" t="s">
        <v>29</v>
      </c>
      <c r="B18" s="12"/>
      <c r="C18" s="11" t="s">
        <v>30</v>
      </c>
      <c r="D18" s="11"/>
      <c r="E18" s="11"/>
      <c r="F18" s="11"/>
    </row>
    <row r="19" spans="1:6" ht="47.1" customHeight="1">
      <c r="A19" s="12" t="s">
        <v>31</v>
      </c>
      <c r="B19" s="12"/>
      <c r="C19" s="11" t="s">
        <v>32</v>
      </c>
      <c r="D19" s="11"/>
      <c r="E19" s="11"/>
      <c r="F19" s="11"/>
    </row>
    <row r="20" spans="1:6" ht="47.1" customHeight="1">
      <c r="A20" s="12" t="s">
        <v>33</v>
      </c>
      <c r="B20" s="12"/>
      <c r="C20" s="11" t="s">
        <v>34</v>
      </c>
      <c r="D20" s="11"/>
      <c r="E20" s="11"/>
      <c r="F20" s="11"/>
    </row>
    <row r="21" spans="1:6" ht="47.1" customHeight="1">
      <c r="A21" s="12" t="s">
        <v>35</v>
      </c>
      <c r="B21" s="12"/>
      <c r="C21" s="11" t="s">
        <v>36</v>
      </c>
      <c r="D21" s="11"/>
      <c r="E21" s="11"/>
      <c r="F21" s="11"/>
    </row>
    <row r="22" spans="1:6" ht="24.95" customHeight="1">
      <c r="A22" s="1"/>
      <c r="B22" s="1"/>
      <c r="C22" s="1"/>
      <c r="D22" s="1"/>
      <c r="E22" s="1"/>
      <c r="F22" s="1"/>
    </row>
    <row r="23" spans="1:6" ht="47.1" customHeight="1">
      <c r="A23" s="12" t="s">
        <v>37</v>
      </c>
      <c r="B23" s="12"/>
      <c r="C23" s="12"/>
      <c r="D23" s="12"/>
      <c r="E23" s="12"/>
      <c r="F23" s="12"/>
    </row>
    <row r="24" spans="1:6" ht="24.95" customHeight="1">
      <c r="A24" s="1"/>
      <c r="B24" s="1"/>
      <c r="C24" s="1"/>
      <c r="D24" s="1"/>
      <c r="E24" s="1"/>
      <c r="F24" s="1"/>
    </row>
    <row r="25" spans="1:6" ht="42.95" customHeight="1">
      <c r="A25" s="9" t="s">
        <v>38</v>
      </c>
      <c r="B25" s="9"/>
      <c r="C25" s="9"/>
      <c r="D25" s="9"/>
      <c r="E25" s="9"/>
      <c r="F25" s="9"/>
    </row>
    <row r="26" spans="1:6" ht="24.95" customHeight="1">
      <c r="A26" s="1"/>
      <c r="B26" s="1"/>
      <c r="C26" s="1"/>
      <c r="D26" s="1"/>
      <c r="E26" s="1"/>
      <c r="F26" s="1"/>
    </row>
    <row r="27" spans="1:6" ht="47.1" customHeight="1">
      <c r="A27" s="9" t="s">
        <v>39</v>
      </c>
      <c r="B27" s="9"/>
      <c r="C27" s="9"/>
      <c r="D27" s="9"/>
      <c r="E27" s="9"/>
      <c r="F27" s="9"/>
    </row>
    <row r="28" spans="1:6" ht="24.95" customHeight="1">
      <c r="A28" s="1"/>
      <c r="B28" s="1"/>
      <c r="C28" s="1"/>
      <c r="D28" s="1"/>
      <c r="E28" s="1"/>
      <c r="F28" s="1"/>
    </row>
    <row r="29" spans="1:6" ht="47.1" customHeight="1">
      <c r="A29" s="9" t="s">
        <v>465</v>
      </c>
      <c r="B29" s="9"/>
      <c r="C29" s="9"/>
      <c r="D29" s="9"/>
      <c r="E29" s="9"/>
      <c r="F29" s="9"/>
    </row>
    <row r="30" spans="1:6" ht="24.95" customHeight="1">
      <c r="A30" s="1"/>
      <c r="B30" s="1"/>
      <c r="C30" s="1"/>
      <c r="D30" s="1"/>
      <c r="E30" s="1"/>
      <c r="F30" s="1"/>
    </row>
    <row r="31" spans="1:6" ht="32.1" customHeight="1">
      <c r="A31" s="9" t="s">
        <v>40</v>
      </c>
      <c r="B31" s="9"/>
      <c r="C31" s="9"/>
      <c r="D31" s="9"/>
      <c r="E31" s="9"/>
      <c r="F31" s="9"/>
    </row>
    <row r="32" spans="1:6" ht="24.95" customHeight="1">
      <c r="A32" s="1"/>
      <c r="B32" s="1"/>
      <c r="C32" s="1"/>
      <c r="D32" s="1"/>
      <c r="E32" s="1"/>
      <c r="F32" s="1"/>
    </row>
    <row r="33" spans="1:6" ht="45.95" customHeight="1">
      <c r="A33" s="9" t="s">
        <v>41</v>
      </c>
      <c r="B33" s="9"/>
      <c r="C33" s="9"/>
      <c r="D33" s="9"/>
      <c r="E33" s="9"/>
      <c r="F33" s="9"/>
    </row>
    <row r="34" spans="1:6" ht="24.95" customHeight="1">
      <c r="A34" s="1"/>
      <c r="B34" s="1"/>
      <c r="C34" s="1"/>
      <c r="D34" s="1"/>
      <c r="E34" s="1"/>
      <c r="F34" s="1"/>
    </row>
    <row r="35" spans="1:6" ht="24.95" customHeight="1">
      <c r="A35" s="1"/>
      <c r="B35" s="1"/>
      <c r="C35" s="1"/>
      <c r="D35" s="1"/>
      <c r="E35" s="1"/>
      <c r="F35" s="1"/>
    </row>
    <row r="36" spans="1:6" ht="24.95" customHeight="1">
      <c r="A36" s="1"/>
      <c r="B36" s="1"/>
      <c r="C36" s="1"/>
      <c r="D36" s="1"/>
      <c r="E36" s="1"/>
      <c r="F36" s="1"/>
    </row>
    <row r="37" spans="1:6" ht="24.95" customHeight="1">
      <c r="A37" s="1"/>
      <c r="B37" s="1"/>
      <c r="C37" s="1"/>
      <c r="D37" s="1"/>
      <c r="E37" s="1"/>
      <c r="F37" s="1"/>
    </row>
    <row r="38" spans="1:6" ht="24.95" customHeight="1">
      <c r="A38" s="1"/>
      <c r="B38" s="1"/>
      <c r="C38" s="1"/>
      <c r="D38" s="1"/>
      <c r="E38" s="1"/>
      <c r="F38" s="1"/>
    </row>
    <row r="39" spans="1:6" ht="24.95" customHeight="1">
      <c r="A39" s="1"/>
      <c r="B39" s="1"/>
      <c r="C39" s="1"/>
      <c r="D39" s="1"/>
      <c r="E39" s="1"/>
      <c r="F39" s="1"/>
    </row>
    <row r="40" spans="1:6" ht="24.95" customHeight="1">
      <c r="A40" s="1"/>
      <c r="B40" s="1"/>
      <c r="C40" s="1"/>
      <c r="D40" s="1"/>
      <c r="E40" s="1"/>
      <c r="F40" s="1"/>
    </row>
    <row r="41" spans="1:6" ht="24.95" customHeight="1">
      <c r="A41" s="1"/>
      <c r="B41" s="1"/>
      <c r="C41" s="1"/>
      <c r="D41" s="1"/>
      <c r="E41" s="1"/>
      <c r="F41" s="1"/>
    </row>
    <row r="42" spans="1:6" ht="24.95" customHeight="1">
      <c r="A42" s="1"/>
      <c r="B42" s="1"/>
      <c r="C42" s="1"/>
      <c r="D42" s="1"/>
      <c r="E42" s="1"/>
      <c r="F42" s="1"/>
    </row>
    <row r="43" spans="1:6" ht="24.95" customHeight="1">
      <c r="A43" s="1"/>
      <c r="B43" s="1"/>
      <c r="C43" s="1"/>
      <c r="D43" s="1"/>
      <c r="E43" s="1"/>
      <c r="F43" s="1"/>
    </row>
  </sheetData>
  <mergeCells count="27">
    <mergeCell ref="A25:F25"/>
    <mergeCell ref="A27:F27"/>
    <mergeCell ref="A29:F29"/>
    <mergeCell ref="A31:F31"/>
    <mergeCell ref="A33:F33"/>
    <mergeCell ref="A20:B20"/>
    <mergeCell ref="C20:F20"/>
    <mergeCell ref="A21:B21"/>
    <mergeCell ref="C21:F21"/>
    <mergeCell ref="A23:F23"/>
    <mergeCell ref="A17:B17"/>
    <mergeCell ref="C17:F17"/>
    <mergeCell ref="A18:B18"/>
    <mergeCell ref="C18:F18"/>
    <mergeCell ref="A19:B19"/>
    <mergeCell ref="C19:F19"/>
    <mergeCell ref="C10:F10"/>
    <mergeCell ref="C11:F11"/>
    <mergeCell ref="C12:F12"/>
    <mergeCell ref="C13:F13"/>
    <mergeCell ref="A15:F15"/>
    <mergeCell ref="A1:F2"/>
    <mergeCell ref="A3:F4"/>
    <mergeCell ref="C7:F7"/>
    <mergeCell ref="C8:F8"/>
    <mergeCell ref="C9:F9"/>
    <mergeCell ref="A5:F5"/>
  </mergeCells>
  <pageMargins left="0.7" right="0.7" top="0.75" bottom="0.75" header="0.3" footer="0.3"/>
  <headerFooter alignWithMargins="1" scaleWithDoc="1">
    <oddHeader>&amp;L&amp;"Calibri,Bold"&amp;14&amp;K0F5D63CLARIFIED IT&amp;R&amp;"Calibri,Regular"&amp;9&amp;K10242ENIS2 • Vorbereitungsfragebogen</oddHeader>
    <oddFooter>&amp;L&amp;"Calibri,Bold"&amp;8&amp;K10242EErstellt von Clarified IT | CLARIFIED SRL&amp;C&amp;"Calibri,Regular"&amp;8&amp;K0F5D63it.clarified.ro | office@clarified.ro&amp;R&amp;8&amp;K10242E+40 774 456 127 | Seite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2"/>
  <sheetViews>
    <sheetView topLeftCell="A18" workbookViewId="0">
      <selection sqref="A1:E2"/>
    </sheetView>
  </sheetViews>
  <sheetFormatPr defaultRowHeight="14.25"/>
  <cols>
    <col min="1" max="1" width="8" customWidth="1"/>
    <col min="2" max="2" width="40" customWidth="1"/>
    <col min="3" max="3" width="29" customWidth="1"/>
    <col min="4" max="4" width="47" customWidth="1"/>
    <col min="5" max="5" width="35" customWidth="1"/>
  </cols>
  <sheetData>
    <row r="1" spans="1:5" ht="32.1" customHeight="1">
      <c r="A1" s="8" t="s">
        <v>42</v>
      </c>
      <c r="B1" s="8"/>
      <c r="C1" s="8"/>
      <c r="D1" s="8"/>
      <c r="E1" s="8"/>
    </row>
    <row r="2" spans="1:5" ht="23.1" customHeight="1">
      <c r="A2" s="8"/>
      <c r="B2" s="8"/>
      <c r="C2" s="8"/>
      <c r="D2" s="8"/>
      <c r="E2" s="8"/>
    </row>
    <row r="3" spans="1:5" ht="35.9" customHeight="1">
      <c r="A3" s="9" t="s">
        <v>43</v>
      </c>
      <c r="B3" s="9"/>
      <c r="C3" s="9"/>
      <c r="D3" s="9"/>
      <c r="E3" s="9"/>
    </row>
    <row r="4" spans="1:5" ht="23.1" customHeight="1">
      <c r="A4" s="9"/>
      <c r="B4" s="9"/>
      <c r="C4" s="9"/>
      <c r="D4" s="9"/>
      <c r="E4" s="9"/>
    </row>
    <row r="5" spans="1:5" ht="24.95" customHeight="1">
      <c r="A5" s="1"/>
      <c r="B5" s="1"/>
      <c r="C5" s="1"/>
      <c r="D5" s="1"/>
      <c r="E5" s="1"/>
    </row>
    <row r="6" spans="1:5" ht="35.1" customHeight="1">
      <c r="A6" s="2" t="s">
        <v>44</v>
      </c>
      <c r="B6" s="2" t="s">
        <v>45</v>
      </c>
      <c r="C6" s="2" t="s">
        <v>46</v>
      </c>
      <c r="D6" s="2" t="s">
        <v>47</v>
      </c>
      <c r="E6" s="2" t="s">
        <v>48</v>
      </c>
    </row>
    <row r="7" spans="1:5" ht="59.1" customHeight="1">
      <c r="A7" s="3" t="s">
        <v>49</v>
      </c>
      <c r="B7" s="3" t="s">
        <v>50</v>
      </c>
      <c r="C7" s="4"/>
      <c r="D7" s="3" t="s">
        <v>51</v>
      </c>
      <c r="E7" s="4"/>
    </row>
    <row r="8" spans="1:5" ht="63.9" customHeight="1">
      <c r="A8" s="1" t="s">
        <v>52</v>
      </c>
      <c r="B8" s="1" t="s">
        <v>53</v>
      </c>
      <c r="C8" s="4"/>
      <c r="D8" s="1" t="s">
        <v>54</v>
      </c>
      <c r="E8" s="4"/>
    </row>
    <row r="9" spans="1:5" ht="59.1" customHeight="1">
      <c r="A9" s="3" t="s">
        <v>55</v>
      </c>
      <c r="B9" s="3" t="s">
        <v>56</v>
      </c>
      <c r="C9" s="4"/>
      <c r="D9" s="3" t="s">
        <v>57</v>
      </c>
      <c r="E9" s="4"/>
    </row>
    <row r="10" spans="1:5" ht="59.1" customHeight="1">
      <c r="A10" s="1" t="s">
        <v>58</v>
      </c>
      <c r="B10" s="1" t="s">
        <v>59</v>
      </c>
      <c r="C10" s="4"/>
      <c r="D10" s="1" t="s">
        <v>60</v>
      </c>
      <c r="E10" s="4"/>
    </row>
    <row r="11" spans="1:5" ht="59.1" customHeight="1">
      <c r="A11" s="3" t="s">
        <v>61</v>
      </c>
      <c r="B11" s="3" t="s">
        <v>62</v>
      </c>
      <c r="C11" s="4"/>
      <c r="D11" s="3" t="s">
        <v>63</v>
      </c>
      <c r="E11" s="4"/>
    </row>
    <row r="12" spans="1:5" ht="59.1" customHeight="1">
      <c r="A12" s="1" t="s">
        <v>64</v>
      </c>
      <c r="B12" s="1" t="s">
        <v>65</v>
      </c>
      <c r="C12" s="4"/>
      <c r="D12" s="1" t="s">
        <v>66</v>
      </c>
      <c r="E12" s="4"/>
    </row>
    <row r="13" spans="1:5" ht="59.1" customHeight="1">
      <c r="A13" s="3" t="s">
        <v>67</v>
      </c>
      <c r="B13" s="3" t="s">
        <v>68</v>
      </c>
      <c r="C13" s="4"/>
      <c r="D13" s="3" t="s">
        <v>69</v>
      </c>
      <c r="E13" s="4"/>
    </row>
    <row r="14" spans="1:5" ht="59.1" customHeight="1">
      <c r="A14" s="1" t="s">
        <v>70</v>
      </c>
      <c r="B14" s="1" t="s">
        <v>71</v>
      </c>
      <c r="C14" s="4"/>
      <c r="D14" s="1" t="s">
        <v>72</v>
      </c>
      <c r="E14" s="4"/>
    </row>
    <row r="15" spans="1:5" ht="59.1" customHeight="1">
      <c r="A15" s="3" t="s">
        <v>73</v>
      </c>
      <c r="B15" s="3" t="s">
        <v>74</v>
      </c>
      <c r="C15" s="4"/>
      <c r="D15" s="3" t="s">
        <v>75</v>
      </c>
      <c r="E15" s="4"/>
    </row>
    <row r="16" spans="1:5" ht="59.1" customHeight="1">
      <c r="A16" s="1" t="s">
        <v>76</v>
      </c>
      <c r="B16" s="1" t="s">
        <v>77</v>
      </c>
      <c r="C16" s="4"/>
      <c r="D16" s="1" t="s">
        <v>78</v>
      </c>
      <c r="E16" s="4"/>
    </row>
    <row r="17" spans="1:5" ht="59.1" customHeight="1">
      <c r="A17" s="3" t="s">
        <v>79</v>
      </c>
      <c r="B17" s="3" t="s">
        <v>80</v>
      </c>
      <c r="C17" s="4"/>
      <c r="D17" s="3" t="s">
        <v>81</v>
      </c>
      <c r="E17" s="4"/>
    </row>
    <row r="18" spans="1:5" ht="59.1" customHeight="1">
      <c r="A18" s="1" t="s">
        <v>82</v>
      </c>
      <c r="B18" s="1" t="s">
        <v>83</v>
      </c>
      <c r="C18" s="4"/>
      <c r="D18" s="1" t="s">
        <v>84</v>
      </c>
      <c r="E18" s="4"/>
    </row>
    <row r="19" spans="1:5" ht="59.1" customHeight="1">
      <c r="A19" s="3" t="s">
        <v>85</v>
      </c>
      <c r="B19" s="3" t="s">
        <v>86</v>
      </c>
      <c r="C19" s="4"/>
      <c r="D19" s="3" t="s">
        <v>87</v>
      </c>
      <c r="E19" s="4"/>
    </row>
    <row r="20" spans="1:5" ht="59.1" customHeight="1">
      <c r="A20" s="1" t="s">
        <v>88</v>
      </c>
      <c r="B20" s="1" t="s">
        <v>89</v>
      </c>
      <c r="C20" s="4"/>
      <c r="D20" s="1" t="s">
        <v>90</v>
      </c>
      <c r="E20" s="4"/>
    </row>
    <row r="21" spans="1:5" ht="59.1" customHeight="1">
      <c r="A21" s="3" t="s">
        <v>91</v>
      </c>
      <c r="B21" s="3" t="s">
        <v>92</v>
      </c>
      <c r="C21" s="4"/>
      <c r="D21" s="3" t="s">
        <v>93</v>
      </c>
      <c r="E21" s="4"/>
    </row>
    <row r="22" spans="1:5" ht="59.1" customHeight="1">
      <c r="A22" s="1" t="s">
        <v>94</v>
      </c>
      <c r="B22" s="1" t="s">
        <v>95</v>
      </c>
      <c r="C22" s="4"/>
      <c r="D22" s="1" t="s">
        <v>96</v>
      </c>
      <c r="E22" s="4"/>
    </row>
    <row r="23" spans="1:5" ht="59.1" customHeight="1">
      <c r="A23" s="3" t="s">
        <v>97</v>
      </c>
      <c r="B23" s="3" t="s">
        <v>98</v>
      </c>
      <c r="C23" s="4"/>
      <c r="D23" s="3" t="s">
        <v>99</v>
      </c>
      <c r="E23" s="4"/>
    </row>
    <row r="24" spans="1:5" ht="59.1" customHeight="1">
      <c r="A24" s="1" t="s">
        <v>100</v>
      </c>
      <c r="B24" s="1" t="s">
        <v>101</v>
      </c>
      <c r="C24" s="4"/>
      <c r="D24" s="1" t="s">
        <v>102</v>
      </c>
      <c r="E24" s="4"/>
    </row>
    <row r="25" spans="1:5" ht="59.1" customHeight="1">
      <c r="A25" s="3" t="s">
        <v>103</v>
      </c>
      <c r="B25" s="3" t="s">
        <v>104</v>
      </c>
      <c r="C25" s="4"/>
      <c r="D25" s="3" t="s">
        <v>105</v>
      </c>
      <c r="E25" s="4"/>
    </row>
    <row r="26" spans="1:5" ht="59.1" customHeight="1">
      <c r="A26" s="1" t="s">
        <v>106</v>
      </c>
      <c r="B26" s="1" t="s">
        <v>107</v>
      </c>
      <c r="C26" s="4"/>
      <c r="D26" s="1" t="s">
        <v>108</v>
      </c>
      <c r="E26" s="4"/>
    </row>
    <row r="27" spans="1:5" ht="59.1" customHeight="1">
      <c r="A27" s="3" t="s">
        <v>109</v>
      </c>
      <c r="B27" s="3" t="s">
        <v>110</v>
      </c>
      <c r="C27" s="4"/>
      <c r="D27" s="3" t="s">
        <v>111</v>
      </c>
      <c r="E27" s="4"/>
    </row>
    <row r="28" spans="1:5" ht="59.1" customHeight="1">
      <c r="A28" s="1" t="s">
        <v>112</v>
      </c>
      <c r="B28" s="1" t="s">
        <v>113</v>
      </c>
      <c r="C28" s="4"/>
      <c r="D28" s="1" t="s">
        <v>114</v>
      </c>
      <c r="E28" s="4"/>
    </row>
    <row r="29" spans="1:5" ht="59.1" customHeight="1">
      <c r="A29" s="3" t="s">
        <v>115</v>
      </c>
      <c r="B29" s="3" t="s">
        <v>116</v>
      </c>
      <c r="C29" s="5"/>
      <c r="D29" s="3" t="s">
        <v>117</v>
      </c>
      <c r="E29" s="4"/>
    </row>
    <row r="30" spans="1:5" ht="24.95" customHeight="1">
      <c r="A30" s="1"/>
      <c r="B30" s="1"/>
      <c r="C30" s="1"/>
      <c r="D30" s="1"/>
      <c r="E30" s="1"/>
    </row>
    <row r="31" spans="1:5" ht="42.95" customHeight="1">
      <c r="A31" s="9" t="s">
        <v>118</v>
      </c>
      <c r="B31" s="9"/>
      <c r="C31" s="9"/>
      <c r="D31" s="9"/>
      <c r="E31" s="9"/>
    </row>
    <row r="32" spans="1:5" ht="24.95" customHeight="1">
      <c r="A32" s="1"/>
      <c r="B32" s="1"/>
      <c r="C32" s="1"/>
      <c r="D32" s="1"/>
      <c r="E32" s="1"/>
    </row>
  </sheetData>
  <mergeCells count="3">
    <mergeCell ref="A1:E2"/>
    <mergeCell ref="A3:E4"/>
    <mergeCell ref="A31:E31"/>
  </mergeCells>
  <dataValidations count="16">
    <dataValidation type="list" sqref="C11" xr:uid="{00000000-0002-0000-0100-000000000000}">
      <formula1>"Interne IT,Externer Dienstleister,Gruppe,Gemischt,Unbekannt"</formula1>
    </dataValidation>
    <dataValidation type="list" sqref="C12" xr:uid="{00000000-0002-0000-0100-000001000000}">
      <formula1>"Ein Rechtsträger / alle Standorte,Ein Rechtsträger / Umfang zu klären,Mehrere Rechtsträger - getrennte Kopien,Unbekannt"</formula1>
    </dataValidation>
    <dataValidation type="list" sqref="C13" xr:uid="{00000000-0002-0000-0100-000002000000}">
      <formula1>"1–25,26–75,76–250,251–1000,Über 1000,Unbekannt"</formula1>
    </dataValidation>
    <dataValidation type="list" sqref="C14" xr:uid="{00000000-0002-0000-0100-000003000000}">
      <formula1>"1–25,26–100,101–500,Über 500,Unbekannt"</formula1>
    </dataValidation>
    <dataValidation type="list" sqref="C15" xr:uid="{00000000-0002-0000-0100-000004000000}">
      <formula1>"1,2–5,6–20,Über 20,Unbekannt"</formula1>
    </dataValidation>
    <dataValidation type="list" sqref="C16" xr:uid="{00000000-0002-0000-0100-000005000000}">
      <formula1>"Microsoft 365,Google Workspace,Andere Plattform,Gemischt,Unbekannt"</formula1>
    </dataValidation>
    <dataValidation type="list" sqref="C17" xr:uid="{00000000-0002-0000-0100-000006000000}">
      <formula1>"Überwiegend Cloud,Überwiegend lokal,Gemischt,Unbekannt"</formula1>
    </dataValidation>
    <dataValidation type="list" sqref="C18:C20" xr:uid="{00000000-0002-0000-0100-000007000000}">
      <formula1>"Ja,Nein,Unbekannt"</formula1>
    </dataValidation>
    <dataValidation type="list" sqref="C21" xr:uid="{00000000-0002-0000-0100-00000A000000}">
      <formula1>"Ja,Teilweise,Nein,Unbekannt"</formula1>
    </dataValidation>
    <dataValidation type="list" sqref="C22" xr:uid="{00000000-0002-0000-0100-00000B000000}">
      <formula1>"Ja,In Bearbeitung,Nein,Unbekannt"</formula1>
    </dataValidation>
    <dataValidation type="list" sqref="C23" xr:uid="{00000000-0002-0000-0100-00000C000000}">
      <formula1>"Entscheidung erhalten,Meldung eingereicht,In Vorbereitung,Nicht bewertet,Als nicht anwendbar angesehen - prüfen,Unbekannt"</formula1>
    </dataValidation>
    <dataValidation type="list" sqref="C24" xr:uid="{00000000-0002-0000-0100-00000D000000}">
      <formula1>"Wesentlich,Wichtig,Entscheidung nicht erhalten,Unbekannt"</formula1>
    </dataValidation>
    <dataValidation type="list" sqref="C25" xr:uid="{00000000-0002-0000-0100-00000E000000}">
      <formula1>"Identifiziert,Möglich - zu klären,Nicht identifiziert,Unbekannt"</formula1>
    </dataValidation>
    <dataValidation type="list" sqref="C26" xr:uid="{00000000-0002-0000-0100-00000F000000}">
      <formula1>"DNSC-Frist,Audit angefordert,Kundenanforderung,Vorausschauende Klärung,Infrastrukturänderung,Anderer Grund"</formula1>
    </dataValidation>
    <dataValidation type="list" sqref="C27" xr:uid="{00000000-0002-0000-0100-000010000000}">
      <formula1>"So bald wie möglich,Innerhalb von 30 Tagen,Innerhalb von 1–3 Monaten,Nach Klärung,Nicht festgelegt"</formula1>
    </dataValidation>
    <dataValidation type="list" sqref="C28" xr:uid="{00000000-0002-0000-0100-000011000000}">
      <formula1>"Nicht erlaubt,Nur außerhalb der Geschäftszeiten,Zu vereinbaren,Unbekannt"</formula1>
    </dataValidation>
  </dataValidations>
  <pageMargins left="0.7" right="0.7" top="0.75" bottom="0.75" header="0.3" footer="0.3"/>
  <headerFooter alignWithMargins="1" scaleWithDoc="1">
    <oddHeader>&amp;L&amp;"Calibri,Bold"&amp;14&amp;K0F5D63CLARIFIED IT&amp;R&amp;"Calibri,Regular"&amp;9&amp;K10242ENIS2 • Vorbereitungsfragebogen</oddHeader>
    <oddFooter>&amp;L&amp;"Calibri,Bold"&amp;8&amp;K10242EErstellt von Clarified IT | CLARIFIED SRL&amp;C&amp;"Calibri,Regular"&amp;8&amp;K0F5D63it.clarified.ro | office@clarified.ro&amp;R&amp;8&amp;K10242E+40 774 456 127 | Seite &amp;P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4"/>
  <sheetViews>
    <sheetView topLeftCell="A13" workbookViewId="0">
      <selection sqref="A1:F2"/>
    </sheetView>
  </sheetViews>
  <sheetFormatPr defaultRowHeight="14.25"/>
  <cols>
    <col min="1" max="1" width="8" customWidth="1"/>
    <col min="2" max="2" width="48" customWidth="1"/>
    <col min="3" max="3" width="43" customWidth="1"/>
    <col min="4" max="4" width="24" customWidth="1"/>
    <col min="5" max="5" width="23" customWidth="1"/>
    <col min="6" max="6" width="34" customWidth="1"/>
  </cols>
  <sheetData>
    <row r="1" spans="1:6" ht="32.1" customHeight="1">
      <c r="A1" s="8" t="s">
        <v>119</v>
      </c>
      <c r="B1" s="8"/>
      <c r="C1" s="8"/>
      <c r="D1" s="8"/>
      <c r="E1" s="8"/>
      <c r="F1" s="8"/>
    </row>
    <row r="2" spans="1:6" ht="23.1" customHeight="1">
      <c r="A2" s="8"/>
      <c r="B2" s="8"/>
      <c r="C2" s="8"/>
      <c r="D2" s="8"/>
      <c r="E2" s="8"/>
      <c r="F2" s="8"/>
    </row>
    <row r="3" spans="1:6" ht="23.1" customHeight="1">
      <c r="A3" s="9" t="s">
        <v>120</v>
      </c>
      <c r="B3" s="9"/>
      <c r="C3" s="9"/>
      <c r="D3" s="9"/>
      <c r="E3" s="9"/>
      <c r="F3" s="9"/>
    </row>
    <row r="4" spans="1:6" ht="23.1" customHeight="1">
      <c r="A4" s="9"/>
      <c r="B4" s="9"/>
      <c r="C4" s="9"/>
      <c r="D4" s="9"/>
      <c r="E4" s="9"/>
      <c r="F4" s="9"/>
    </row>
    <row r="5" spans="1:6" ht="24.95" customHeight="1">
      <c r="A5" s="1"/>
      <c r="B5" s="1"/>
      <c r="C5" s="1"/>
      <c r="D5" s="1"/>
      <c r="E5" s="1"/>
      <c r="F5" s="1"/>
    </row>
    <row r="6" spans="1:6" ht="35.1" customHeight="1">
      <c r="A6" s="2" t="s">
        <v>44</v>
      </c>
      <c r="B6" s="2" t="s">
        <v>121</v>
      </c>
      <c r="C6" s="2" t="s">
        <v>122</v>
      </c>
      <c r="D6" s="2" t="s">
        <v>46</v>
      </c>
      <c r="E6" s="2" t="s">
        <v>123</v>
      </c>
      <c r="F6" s="2" t="s">
        <v>124</v>
      </c>
    </row>
    <row r="7" spans="1:6" ht="80.099999999999994" customHeight="1">
      <c r="A7" s="3" t="s">
        <v>125</v>
      </c>
      <c r="B7" s="3" t="s">
        <v>126</v>
      </c>
      <c r="C7" s="3" t="s">
        <v>127</v>
      </c>
      <c r="D7" s="4"/>
      <c r="E7" s="4"/>
      <c r="F7" s="4"/>
    </row>
    <row r="8" spans="1:6" ht="80.099999999999994" customHeight="1">
      <c r="A8" s="1" t="s">
        <v>128</v>
      </c>
      <c r="B8" s="1" t="s">
        <v>129</v>
      </c>
      <c r="C8" s="1" t="s">
        <v>130</v>
      </c>
      <c r="D8" s="4"/>
      <c r="E8" s="4"/>
      <c r="F8" s="4"/>
    </row>
    <row r="9" spans="1:6" ht="80.099999999999994" customHeight="1">
      <c r="A9" s="3" t="s">
        <v>131</v>
      </c>
      <c r="B9" s="3" t="s">
        <v>132</v>
      </c>
      <c r="C9" s="3" t="s">
        <v>133</v>
      </c>
      <c r="D9" s="4"/>
      <c r="E9" s="4"/>
      <c r="F9" s="4"/>
    </row>
    <row r="10" spans="1:6" ht="80.099999999999994" customHeight="1">
      <c r="A10" s="1" t="s">
        <v>134</v>
      </c>
      <c r="B10" s="1" t="s">
        <v>135</v>
      </c>
      <c r="C10" s="1" t="s">
        <v>136</v>
      </c>
      <c r="D10" s="4"/>
      <c r="E10" s="4"/>
      <c r="F10" s="4"/>
    </row>
    <row r="11" spans="1:6" ht="80.099999999999994" customHeight="1">
      <c r="A11" s="3" t="s">
        <v>137</v>
      </c>
      <c r="B11" s="3" t="s">
        <v>138</v>
      </c>
      <c r="C11" s="3" t="s">
        <v>139</v>
      </c>
      <c r="D11" s="4"/>
      <c r="E11" s="4"/>
      <c r="F11" s="4"/>
    </row>
    <row r="12" spans="1:6" ht="80.099999999999994" customHeight="1">
      <c r="A12" s="1" t="s">
        <v>140</v>
      </c>
      <c r="B12" s="1" t="s">
        <v>141</v>
      </c>
      <c r="C12" s="1" t="s">
        <v>142</v>
      </c>
      <c r="D12" s="4"/>
      <c r="E12" s="4"/>
      <c r="F12" s="4"/>
    </row>
    <row r="13" spans="1:6" ht="80.099999999999994" customHeight="1">
      <c r="A13" s="3" t="s">
        <v>143</v>
      </c>
      <c r="B13" s="3" t="s">
        <v>144</v>
      </c>
      <c r="C13" s="3" t="s">
        <v>145</v>
      </c>
      <c r="D13" s="4"/>
      <c r="E13" s="4"/>
      <c r="F13" s="4"/>
    </row>
    <row r="14" spans="1:6" ht="80.099999999999994" customHeight="1">
      <c r="A14" s="1" t="s">
        <v>146</v>
      </c>
      <c r="B14" s="1" t="s">
        <v>147</v>
      </c>
      <c r="C14" s="1" t="s">
        <v>148</v>
      </c>
      <c r="D14" s="4"/>
      <c r="E14" s="4"/>
      <c r="F14" s="4"/>
    </row>
    <row r="15" spans="1:6" ht="80.099999999999994" customHeight="1">
      <c r="A15" s="3" t="s">
        <v>149</v>
      </c>
      <c r="B15" s="3" t="s">
        <v>150</v>
      </c>
      <c r="C15" s="3" t="s">
        <v>151</v>
      </c>
      <c r="D15" s="4"/>
      <c r="E15" s="4"/>
      <c r="F15" s="4"/>
    </row>
    <row r="16" spans="1:6" ht="80.099999999999994" customHeight="1">
      <c r="A16" s="1" t="s">
        <v>152</v>
      </c>
      <c r="B16" s="1" t="s">
        <v>153</v>
      </c>
      <c r="C16" s="1" t="s">
        <v>154</v>
      </c>
      <c r="D16" s="4"/>
      <c r="E16" s="4"/>
      <c r="F16" s="4"/>
    </row>
    <row r="17" spans="1:6" ht="80.099999999999994" customHeight="1">
      <c r="A17" s="3" t="s">
        <v>155</v>
      </c>
      <c r="B17" s="3" t="s">
        <v>156</v>
      </c>
      <c r="C17" s="3" t="s">
        <v>157</v>
      </c>
      <c r="D17" s="4"/>
      <c r="E17" s="4"/>
      <c r="F17" s="4"/>
    </row>
    <row r="18" spans="1:6" ht="80.099999999999994" customHeight="1">
      <c r="A18" s="1" t="s">
        <v>158</v>
      </c>
      <c r="B18" s="1" t="s">
        <v>159</v>
      </c>
      <c r="C18" s="1" t="s">
        <v>160</v>
      </c>
      <c r="D18" s="4"/>
      <c r="E18" s="4"/>
      <c r="F18" s="4"/>
    </row>
    <row r="19" spans="1:6" ht="80.099999999999994" customHeight="1">
      <c r="A19" s="3" t="s">
        <v>161</v>
      </c>
      <c r="B19" s="3" t="s">
        <v>162</v>
      </c>
      <c r="C19" s="3" t="s">
        <v>163</v>
      </c>
      <c r="D19" s="4"/>
      <c r="E19" s="4"/>
      <c r="F19" s="4"/>
    </row>
    <row r="20" spans="1:6" ht="80.099999999999994" customHeight="1">
      <c r="A20" s="1" t="s">
        <v>164</v>
      </c>
      <c r="B20" s="1" t="s">
        <v>165</v>
      </c>
      <c r="C20" s="1" t="s">
        <v>166</v>
      </c>
      <c r="D20" s="4"/>
      <c r="E20" s="4"/>
      <c r="F20" s="4"/>
    </row>
    <row r="21" spans="1:6" ht="24.95" customHeight="1">
      <c r="A21" s="1"/>
      <c r="B21" s="1"/>
      <c r="C21" s="1"/>
      <c r="D21" s="1"/>
      <c r="E21" s="1"/>
      <c r="F21" s="1"/>
    </row>
    <row r="22" spans="1:6" ht="42" customHeight="1">
      <c r="A22" s="9" t="s">
        <v>167</v>
      </c>
      <c r="B22" s="9"/>
      <c r="C22" s="9"/>
      <c r="D22" s="9"/>
      <c r="E22" s="9"/>
      <c r="F22" s="9"/>
    </row>
    <row r="23" spans="1:6" ht="24.95" customHeight="1">
      <c r="A23" s="1"/>
      <c r="B23" s="1"/>
      <c r="C23" s="1"/>
      <c r="D23" s="1"/>
      <c r="E23" s="1"/>
      <c r="F23" s="1"/>
    </row>
    <row r="24" spans="1:6" ht="24.95" customHeight="1">
      <c r="A24" s="1"/>
      <c r="B24" s="1"/>
      <c r="C24" s="1"/>
      <c r="D24" s="1"/>
      <c r="E24" s="1"/>
      <c r="F24" s="1"/>
    </row>
  </sheetData>
  <mergeCells count="3">
    <mergeCell ref="A1:F2"/>
    <mergeCell ref="A3:F4"/>
    <mergeCell ref="A22:F22"/>
  </mergeCells>
  <conditionalFormatting sqref="D7:D20">
    <cfRule type="expression" dxfId="8" priority="1">
      <formula>D7="No"</formula>
    </cfRule>
    <cfRule type="expression" dxfId="7" priority="2">
      <formula>D7="Unknown"</formula>
    </cfRule>
  </conditionalFormatting>
  <conditionalFormatting sqref="F7:F20">
    <cfRule type="expression" dxfId="6" priority="3">
      <formula>AND(D7="Possibly not applicable",F7="")</formula>
    </cfRule>
  </conditionalFormatting>
  <dataValidations count="2">
    <dataValidation type="list" sqref="D7:D20" xr:uid="{00000000-0002-0000-0200-000000000000}">
      <formula1>"Ja,Teilweise,Nein,Unbekannt,Möglicherweise nicht anwendbar"</formula1>
    </dataValidation>
    <dataValidation type="list" sqref="E7:E20" xr:uid="{00000000-0002-0000-0200-000001000000}">
      <formula1>"Verwaltung,Interne IT,IT-Dienstleister,Gruppe,Andere zuständige Stelle,Noch zu benennen"</formula1>
    </dataValidation>
  </dataValidations>
  <pageMargins left="0.7" right="0.7" top="0.75" bottom="0.75" header="0.3" footer="0.3"/>
  <headerFooter alignWithMargins="1" scaleWithDoc="1">
    <oddHeader>&amp;L&amp;"Calibri,Bold"&amp;14&amp;K0F5D63CLARIFIED IT&amp;R&amp;"Calibri,Regular"&amp;9&amp;K10242ENIS2 • Vorbereitungsfragebogen</oddHeader>
    <oddFooter>&amp;L&amp;"Calibri,Bold"&amp;8&amp;K10242EErstellt von Clarified IT | CLARIFIED SRL&amp;C&amp;"Calibri,Regular"&amp;8&amp;K0F5D63it.clarified.ro | office@clarified.ro&amp;R&amp;8&amp;K10242E+40 774 456 127 | Seite &amp;P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4"/>
  <sheetViews>
    <sheetView topLeftCell="A23" workbookViewId="0">
      <selection sqref="A1:F2"/>
    </sheetView>
  </sheetViews>
  <sheetFormatPr defaultRowHeight="14.25"/>
  <cols>
    <col min="1" max="1" width="8" customWidth="1"/>
    <col min="2" max="2" width="48" customWidth="1"/>
    <col min="3" max="3" width="43" customWidth="1"/>
    <col min="4" max="4" width="24" customWidth="1"/>
    <col min="5" max="5" width="23" customWidth="1"/>
    <col min="6" max="6" width="34" customWidth="1"/>
  </cols>
  <sheetData>
    <row r="1" spans="1:6" ht="32.1" customHeight="1">
      <c r="A1" s="8" t="s">
        <v>168</v>
      </c>
      <c r="B1" s="8"/>
      <c r="C1" s="8"/>
      <c r="D1" s="8"/>
      <c r="E1" s="8"/>
      <c r="F1" s="8"/>
    </row>
    <row r="2" spans="1:6" ht="23.1" customHeight="1">
      <c r="A2" s="8"/>
      <c r="B2" s="8"/>
      <c r="C2" s="8"/>
      <c r="D2" s="8"/>
      <c r="E2" s="8"/>
      <c r="F2" s="8"/>
    </row>
    <row r="3" spans="1:6" ht="23.1" customHeight="1">
      <c r="A3" s="9" t="s">
        <v>169</v>
      </c>
      <c r="B3" s="9"/>
      <c r="C3" s="9"/>
      <c r="D3" s="9"/>
      <c r="E3" s="9"/>
      <c r="F3" s="9"/>
    </row>
    <row r="4" spans="1:6" ht="23.1" customHeight="1">
      <c r="A4" s="9"/>
      <c r="B4" s="9"/>
      <c r="C4" s="9"/>
      <c r="D4" s="9"/>
      <c r="E4" s="9"/>
      <c r="F4" s="9"/>
    </row>
    <row r="5" spans="1:6" ht="24.95" customHeight="1">
      <c r="A5" s="1"/>
      <c r="B5" s="1"/>
      <c r="C5" s="1"/>
      <c r="D5" s="1"/>
      <c r="E5" s="1"/>
      <c r="F5" s="1"/>
    </row>
    <row r="6" spans="1:6" ht="35.1" customHeight="1">
      <c r="A6" s="2" t="s">
        <v>44</v>
      </c>
      <c r="B6" s="2" t="s">
        <v>121</v>
      </c>
      <c r="C6" s="2" t="s">
        <v>122</v>
      </c>
      <c r="D6" s="2" t="s">
        <v>46</v>
      </c>
      <c r="E6" s="2" t="s">
        <v>123</v>
      </c>
      <c r="F6" s="2" t="s">
        <v>124</v>
      </c>
    </row>
    <row r="7" spans="1:6" ht="80.099999999999994" customHeight="1">
      <c r="A7" s="3" t="s">
        <v>170</v>
      </c>
      <c r="B7" s="3" t="s">
        <v>171</v>
      </c>
      <c r="C7" s="3" t="s">
        <v>172</v>
      </c>
      <c r="D7" s="4"/>
      <c r="E7" s="4"/>
      <c r="F7" s="4"/>
    </row>
    <row r="8" spans="1:6" ht="80.099999999999994" customHeight="1">
      <c r="A8" s="1" t="s">
        <v>173</v>
      </c>
      <c r="B8" s="1" t="s">
        <v>174</v>
      </c>
      <c r="C8" s="1" t="s">
        <v>175</v>
      </c>
      <c r="D8" s="4"/>
      <c r="E8" s="4"/>
      <c r="F8" s="4"/>
    </row>
    <row r="9" spans="1:6" ht="80.099999999999994" customHeight="1">
      <c r="A9" s="3" t="s">
        <v>176</v>
      </c>
      <c r="B9" s="3" t="s">
        <v>177</v>
      </c>
      <c r="C9" s="3" t="s">
        <v>178</v>
      </c>
      <c r="D9" s="4"/>
      <c r="E9" s="4"/>
      <c r="F9" s="4"/>
    </row>
    <row r="10" spans="1:6" ht="80.099999999999994" customHeight="1">
      <c r="A10" s="1" t="s">
        <v>179</v>
      </c>
      <c r="B10" s="1" t="s">
        <v>180</v>
      </c>
      <c r="C10" s="1" t="s">
        <v>181</v>
      </c>
      <c r="D10" s="4"/>
      <c r="E10" s="4"/>
      <c r="F10" s="4"/>
    </row>
    <row r="11" spans="1:6" ht="80.099999999999994" customHeight="1">
      <c r="A11" s="3" t="s">
        <v>182</v>
      </c>
      <c r="B11" s="3" t="s">
        <v>183</v>
      </c>
      <c r="C11" s="3" t="s">
        <v>184</v>
      </c>
      <c r="D11" s="4"/>
      <c r="E11" s="4"/>
      <c r="F11" s="4"/>
    </row>
    <row r="12" spans="1:6" ht="80.099999999999994" customHeight="1">
      <c r="A12" s="1" t="s">
        <v>185</v>
      </c>
      <c r="B12" s="1" t="s">
        <v>186</v>
      </c>
      <c r="C12" s="1" t="s">
        <v>187</v>
      </c>
      <c r="D12" s="4"/>
      <c r="E12" s="4"/>
      <c r="F12" s="4"/>
    </row>
    <row r="13" spans="1:6" ht="80.099999999999994" customHeight="1">
      <c r="A13" s="3" t="s">
        <v>188</v>
      </c>
      <c r="B13" s="3" t="s">
        <v>189</v>
      </c>
      <c r="C13" s="3" t="s">
        <v>190</v>
      </c>
      <c r="D13" s="4"/>
      <c r="E13" s="4"/>
      <c r="F13" s="4"/>
    </row>
    <row r="14" spans="1:6" ht="80.099999999999994" customHeight="1">
      <c r="A14" s="1" t="s">
        <v>191</v>
      </c>
      <c r="B14" s="1" t="s">
        <v>192</v>
      </c>
      <c r="C14" s="1" t="s">
        <v>193</v>
      </c>
      <c r="D14" s="4"/>
      <c r="E14" s="4"/>
      <c r="F14" s="4"/>
    </row>
    <row r="15" spans="1:6" ht="80.099999999999994" customHeight="1">
      <c r="A15" s="3" t="s">
        <v>194</v>
      </c>
      <c r="B15" s="3" t="s">
        <v>195</v>
      </c>
      <c r="C15" s="3" t="s">
        <v>196</v>
      </c>
      <c r="D15" s="4"/>
      <c r="E15" s="4"/>
      <c r="F15" s="4"/>
    </row>
    <row r="16" spans="1:6" ht="80.099999999999994" customHeight="1">
      <c r="A16" s="1" t="s">
        <v>197</v>
      </c>
      <c r="B16" s="1" t="s">
        <v>198</v>
      </c>
      <c r="C16" s="1" t="s">
        <v>199</v>
      </c>
      <c r="D16" s="4"/>
      <c r="E16" s="4"/>
      <c r="F16" s="4"/>
    </row>
    <row r="17" spans="1:6" ht="80.099999999999994" customHeight="1">
      <c r="A17" s="3" t="s">
        <v>200</v>
      </c>
      <c r="B17" s="3" t="s">
        <v>201</v>
      </c>
      <c r="C17" s="3" t="s">
        <v>202</v>
      </c>
      <c r="D17" s="4"/>
      <c r="E17" s="4"/>
      <c r="F17" s="4"/>
    </row>
    <row r="18" spans="1:6" ht="80.099999999999994" customHeight="1">
      <c r="A18" s="1" t="s">
        <v>203</v>
      </c>
      <c r="B18" s="1" t="s">
        <v>204</v>
      </c>
      <c r="C18" s="1" t="s">
        <v>205</v>
      </c>
      <c r="D18" s="4"/>
      <c r="E18" s="4"/>
      <c r="F18" s="4"/>
    </row>
    <row r="19" spans="1:6" ht="80.099999999999994" customHeight="1">
      <c r="A19" s="3" t="s">
        <v>206</v>
      </c>
      <c r="B19" s="3" t="s">
        <v>207</v>
      </c>
      <c r="C19" s="3" t="s">
        <v>208</v>
      </c>
      <c r="D19" s="4"/>
      <c r="E19" s="4"/>
      <c r="F19" s="4"/>
    </row>
    <row r="20" spans="1:6" ht="80.099999999999994" customHeight="1">
      <c r="A20" s="1" t="s">
        <v>209</v>
      </c>
      <c r="B20" s="1" t="s">
        <v>210</v>
      </c>
      <c r="C20" s="1" t="s">
        <v>211</v>
      </c>
      <c r="D20" s="4"/>
      <c r="E20" s="4"/>
      <c r="F20" s="4"/>
    </row>
    <row r="21" spans="1:6" ht="80.099999999999994" customHeight="1">
      <c r="A21" s="3" t="s">
        <v>212</v>
      </c>
      <c r="B21" s="3" t="s">
        <v>213</v>
      </c>
      <c r="C21" s="3" t="s">
        <v>214</v>
      </c>
      <c r="D21" s="4"/>
      <c r="E21" s="4"/>
      <c r="F21" s="4"/>
    </row>
    <row r="22" spans="1:6" ht="80.099999999999994" customHeight="1">
      <c r="A22" s="1" t="s">
        <v>215</v>
      </c>
      <c r="B22" s="1" t="s">
        <v>216</v>
      </c>
      <c r="C22" s="1" t="s">
        <v>217</v>
      </c>
      <c r="D22" s="4"/>
      <c r="E22" s="4"/>
      <c r="F22" s="4"/>
    </row>
    <row r="23" spans="1:6" ht="80.099999999999994" customHeight="1">
      <c r="A23" s="3" t="s">
        <v>218</v>
      </c>
      <c r="B23" s="3" t="s">
        <v>219</v>
      </c>
      <c r="C23" s="3" t="s">
        <v>220</v>
      </c>
      <c r="D23" s="4"/>
      <c r="E23" s="4"/>
      <c r="F23" s="4"/>
    </row>
    <row r="24" spans="1:6" ht="80.099999999999994" customHeight="1">
      <c r="A24" s="1" t="s">
        <v>221</v>
      </c>
      <c r="B24" s="1" t="s">
        <v>222</v>
      </c>
      <c r="C24" s="1" t="s">
        <v>223</v>
      </c>
      <c r="D24" s="4"/>
      <c r="E24" s="4"/>
      <c r="F24" s="4"/>
    </row>
    <row r="25" spans="1:6" ht="80.099999999999994" customHeight="1">
      <c r="A25" s="3" t="s">
        <v>224</v>
      </c>
      <c r="B25" s="3" t="s">
        <v>225</v>
      </c>
      <c r="C25" s="3" t="s">
        <v>226</v>
      </c>
      <c r="D25" s="4"/>
      <c r="E25" s="4"/>
      <c r="F25" s="4"/>
    </row>
    <row r="26" spans="1:6" ht="80.099999999999994" customHeight="1">
      <c r="A26" s="1" t="s">
        <v>227</v>
      </c>
      <c r="B26" s="1" t="s">
        <v>228</v>
      </c>
      <c r="C26" s="1" t="s">
        <v>229</v>
      </c>
      <c r="D26" s="4"/>
      <c r="E26" s="4"/>
      <c r="F26" s="4"/>
    </row>
    <row r="27" spans="1:6" ht="80.099999999999994" customHeight="1">
      <c r="A27" s="3" t="s">
        <v>230</v>
      </c>
      <c r="B27" s="3" t="s">
        <v>231</v>
      </c>
      <c r="C27" s="3" t="s">
        <v>232</v>
      </c>
      <c r="D27" s="4"/>
      <c r="E27" s="4"/>
      <c r="F27" s="4"/>
    </row>
    <row r="28" spans="1:6" ht="80.099999999999994" customHeight="1">
      <c r="A28" s="1" t="s">
        <v>233</v>
      </c>
      <c r="B28" s="1" t="s">
        <v>234</v>
      </c>
      <c r="C28" s="1" t="s">
        <v>235</v>
      </c>
      <c r="D28" s="4"/>
      <c r="E28" s="4"/>
      <c r="F28" s="4"/>
    </row>
    <row r="29" spans="1:6" ht="80.099999999999994" customHeight="1">
      <c r="A29" s="3" t="s">
        <v>236</v>
      </c>
      <c r="B29" s="3" t="s">
        <v>237</v>
      </c>
      <c r="C29" s="3" t="s">
        <v>238</v>
      </c>
      <c r="D29" s="4"/>
      <c r="E29" s="4"/>
      <c r="F29" s="4"/>
    </row>
    <row r="30" spans="1:6" ht="80.099999999999994" customHeight="1">
      <c r="A30" s="1" t="s">
        <v>239</v>
      </c>
      <c r="B30" s="1" t="s">
        <v>240</v>
      </c>
      <c r="C30" s="1" t="s">
        <v>241</v>
      </c>
      <c r="D30" s="4"/>
      <c r="E30" s="4"/>
      <c r="F30" s="4"/>
    </row>
    <row r="31" spans="1:6" ht="24.95" customHeight="1">
      <c r="A31" s="1"/>
      <c r="B31" s="1"/>
      <c r="C31" s="1"/>
      <c r="D31" s="1"/>
      <c r="E31" s="1"/>
      <c r="F31" s="1"/>
    </row>
    <row r="32" spans="1:6" ht="42" customHeight="1">
      <c r="A32" s="9" t="s">
        <v>167</v>
      </c>
      <c r="B32" s="9"/>
      <c r="C32" s="9"/>
      <c r="D32" s="9"/>
      <c r="E32" s="9"/>
      <c r="F32" s="9"/>
    </row>
    <row r="33" spans="1:6" ht="24.95" customHeight="1">
      <c r="A33" s="1"/>
      <c r="B33" s="1"/>
      <c r="C33" s="1"/>
      <c r="D33" s="1"/>
      <c r="E33" s="1"/>
      <c r="F33" s="1"/>
    </row>
    <row r="34" spans="1:6" ht="24.95" customHeight="1">
      <c r="A34" s="1"/>
      <c r="B34" s="1"/>
      <c r="C34" s="1"/>
      <c r="D34" s="1"/>
      <c r="E34" s="1"/>
      <c r="F34" s="1"/>
    </row>
  </sheetData>
  <mergeCells count="3">
    <mergeCell ref="A1:F2"/>
    <mergeCell ref="A3:F4"/>
    <mergeCell ref="A32:F32"/>
  </mergeCells>
  <conditionalFormatting sqref="D7:D30">
    <cfRule type="expression" dxfId="5" priority="1">
      <formula>D7="No"</formula>
    </cfRule>
    <cfRule type="expression" dxfId="4" priority="2">
      <formula>D7="Unknown"</formula>
    </cfRule>
  </conditionalFormatting>
  <conditionalFormatting sqref="F7:F30">
    <cfRule type="expression" dxfId="3" priority="3">
      <formula>AND(D7="Possibly not applicable",F7="")</formula>
    </cfRule>
  </conditionalFormatting>
  <dataValidations count="2">
    <dataValidation type="list" sqref="D7:D30" xr:uid="{00000000-0002-0000-0300-000000000000}">
      <formula1>"Ja,Teilweise,Nein,Unbekannt,Möglicherweise nicht anwendbar"</formula1>
    </dataValidation>
    <dataValidation type="list" sqref="E7:E30" xr:uid="{00000000-0002-0000-0300-000001000000}">
      <formula1>"Verwaltung,Interne IT,IT-Dienstleister,Gruppe,Andere zuständige Stelle,Noch zu benennen"</formula1>
    </dataValidation>
  </dataValidations>
  <pageMargins left="0.7" right="0.7" top="0.75" bottom="0.75" header="0.3" footer="0.3"/>
  <headerFooter alignWithMargins="1" scaleWithDoc="1">
    <oddHeader>&amp;L&amp;"Calibri,Bold"&amp;14&amp;K0F5D63CLARIFIED IT&amp;R&amp;"Calibri,Regular"&amp;9&amp;K10242ENIS2 • Vorbereitungsfragebogen</oddHeader>
    <oddFooter>&amp;L&amp;"Calibri,Bold"&amp;8&amp;K10242EErstellt von Clarified IT | CLARIFIED SRL&amp;C&amp;"Calibri,Regular"&amp;8&amp;K0F5D63it.clarified.ro | office@clarified.ro&amp;R&amp;8&amp;K10242E+40 774 456 127 | Seite &amp;P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6"/>
  <sheetViews>
    <sheetView workbookViewId="0">
      <selection sqref="A1:F2"/>
    </sheetView>
  </sheetViews>
  <sheetFormatPr defaultRowHeight="14.25"/>
  <cols>
    <col min="1" max="1" width="8" customWidth="1"/>
    <col min="2" max="2" width="48" customWidth="1"/>
    <col min="3" max="3" width="43" customWidth="1"/>
    <col min="4" max="4" width="24" customWidth="1"/>
    <col min="5" max="5" width="23" customWidth="1"/>
    <col min="6" max="6" width="34" customWidth="1"/>
  </cols>
  <sheetData>
    <row r="1" spans="1:6" ht="32.1" customHeight="1">
      <c r="A1" s="8" t="s">
        <v>242</v>
      </c>
      <c r="B1" s="8"/>
      <c r="C1" s="8"/>
      <c r="D1" s="8"/>
      <c r="E1" s="8"/>
      <c r="F1" s="8"/>
    </row>
    <row r="2" spans="1:6" ht="23.1" customHeight="1">
      <c r="A2" s="8"/>
      <c r="B2" s="8"/>
      <c r="C2" s="8"/>
      <c r="D2" s="8"/>
      <c r="E2" s="8"/>
      <c r="F2" s="8"/>
    </row>
    <row r="3" spans="1:6" ht="23.1" customHeight="1">
      <c r="A3" s="9" t="s">
        <v>243</v>
      </c>
      <c r="B3" s="9"/>
      <c r="C3" s="9"/>
      <c r="D3" s="9"/>
      <c r="E3" s="9"/>
      <c r="F3" s="9"/>
    </row>
    <row r="4" spans="1:6" ht="23.1" customHeight="1">
      <c r="A4" s="9"/>
      <c r="B4" s="9"/>
      <c r="C4" s="9"/>
      <c r="D4" s="9"/>
      <c r="E4" s="9"/>
      <c r="F4" s="9"/>
    </row>
    <row r="5" spans="1:6" ht="24.95" customHeight="1">
      <c r="A5" s="1"/>
      <c r="B5" s="1"/>
      <c r="C5" s="1"/>
      <c r="D5" s="1"/>
      <c r="E5" s="1"/>
      <c r="F5" s="1"/>
    </row>
    <row r="6" spans="1:6" ht="35.1" customHeight="1">
      <c r="A6" s="2" t="s">
        <v>44</v>
      </c>
      <c r="B6" s="2" t="s">
        <v>121</v>
      </c>
      <c r="C6" s="2" t="s">
        <v>122</v>
      </c>
      <c r="D6" s="2" t="s">
        <v>46</v>
      </c>
      <c r="E6" s="2" t="s">
        <v>123</v>
      </c>
      <c r="F6" s="2" t="s">
        <v>124</v>
      </c>
    </row>
    <row r="7" spans="1:6" ht="80.099999999999994" customHeight="1">
      <c r="A7" s="3" t="s">
        <v>244</v>
      </c>
      <c r="B7" s="3" t="s">
        <v>245</v>
      </c>
      <c r="C7" s="3" t="s">
        <v>246</v>
      </c>
      <c r="D7" s="4"/>
      <c r="E7" s="4"/>
      <c r="F7" s="4"/>
    </row>
    <row r="8" spans="1:6" ht="80.099999999999994" customHeight="1">
      <c r="A8" s="1" t="s">
        <v>247</v>
      </c>
      <c r="B8" s="1" t="s">
        <v>248</v>
      </c>
      <c r="C8" s="1" t="s">
        <v>249</v>
      </c>
      <c r="D8" s="4"/>
      <c r="E8" s="4"/>
      <c r="F8" s="4"/>
    </row>
    <row r="9" spans="1:6" ht="80.099999999999994" customHeight="1">
      <c r="A9" s="3" t="s">
        <v>250</v>
      </c>
      <c r="B9" s="3" t="s">
        <v>251</v>
      </c>
      <c r="C9" s="3" t="s">
        <v>252</v>
      </c>
      <c r="D9" s="4"/>
      <c r="E9" s="4"/>
      <c r="F9" s="4"/>
    </row>
    <row r="10" spans="1:6" ht="80.099999999999994" customHeight="1">
      <c r="A10" s="1" t="s">
        <v>253</v>
      </c>
      <c r="B10" s="1" t="s">
        <v>254</v>
      </c>
      <c r="C10" s="1" t="s">
        <v>255</v>
      </c>
      <c r="D10" s="4"/>
      <c r="E10" s="4"/>
      <c r="F10" s="4"/>
    </row>
    <row r="11" spans="1:6" ht="80.099999999999994" customHeight="1">
      <c r="A11" s="3" t="s">
        <v>256</v>
      </c>
      <c r="B11" s="3" t="s">
        <v>257</v>
      </c>
      <c r="C11" s="3" t="s">
        <v>258</v>
      </c>
      <c r="D11" s="4"/>
      <c r="E11" s="4"/>
      <c r="F11" s="4"/>
    </row>
    <row r="12" spans="1:6" ht="80.099999999999994" customHeight="1">
      <c r="A12" s="1" t="s">
        <v>259</v>
      </c>
      <c r="B12" s="1" t="s">
        <v>260</v>
      </c>
      <c r="C12" s="1" t="s">
        <v>261</v>
      </c>
      <c r="D12" s="4"/>
      <c r="E12" s="4"/>
      <c r="F12" s="4"/>
    </row>
    <row r="13" spans="1:6" ht="24.95" customHeight="1">
      <c r="A13" s="1"/>
      <c r="B13" s="1"/>
      <c r="C13" s="1"/>
      <c r="D13" s="1"/>
      <c r="E13" s="1"/>
      <c r="F13" s="1"/>
    </row>
    <row r="14" spans="1:6" ht="42" customHeight="1">
      <c r="A14" s="9" t="s">
        <v>167</v>
      </c>
      <c r="B14" s="9"/>
      <c r="C14" s="9"/>
      <c r="D14" s="9"/>
      <c r="E14" s="9"/>
      <c r="F14" s="9"/>
    </row>
    <row r="15" spans="1:6" ht="24.95" customHeight="1">
      <c r="A15" s="1"/>
      <c r="B15" s="1"/>
      <c r="C15" s="1"/>
      <c r="D15" s="1"/>
      <c r="E15" s="1"/>
      <c r="F15" s="1"/>
    </row>
    <row r="16" spans="1:6" ht="24.95" customHeight="1">
      <c r="A16" s="1"/>
      <c r="B16" s="1"/>
      <c r="C16" s="1"/>
      <c r="D16" s="1"/>
      <c r="E16" s="1"/>
      <c r="F16" s="1"/>
    </row>
  </sheetData>
  <mergeCells count="3">
    <mergeCell ref="A1:F2"/>
    <mergeCell ref="A3:F4"/>
    <mergeCell ref="A14:F14"/>
  </mergeCells>
  <conditionalFormatting sqref="D7:D12">
    <cfRule type="expression" dxfId="2" priority="1">
      <formula>D7="No"</formula>
    </cfRule>
    <cfRule type="expression" dxfId="1" priority="2">
      <formula>D7="Unknown"</formula>
    </cfRule>
  </conditionalFormatting>
  <conditionalFormatting sqref="F7:F12">
    <cfRule type="expression" dxfId="0" priority="3">
      <formula>AND(D7="Possibly not applicable",F7="")</formula>
    </cfRule>
  </conditionalFormatting>
  <dataValidations count="2">
    <dataValidation type="list" sqref="D7:D12" xr:uid="{00000000-0002-0000-0400-000000000000}">
      <formula1>"Ja,Teilweise,Nein,Unbekannt,Möglicherweise nicht anwendbar"</formula1>
    </dataValidation>
    <dataValidation type="list" sqref="E7:E12" xr:uid="{00000000-0002-0000-0400-000001000000}">
      <formula1>"Verwaltung,Interne IT,IT-Dienstleister,Gruppe,Andere zuständige Stelle,Noch zu benennen"</formula1>
    </dataValidation>
  </dataValidations>
  <pageMargins left="0.7" right="0.7" top="0.75" bottom="0.75" header="0.3" footer="0.3"/>
  <headerFooter alignWithMargins="1" scaleWithDoc="1">
    <oddHeader>&amp;L&amp;"Calibri,Bold"&amp;14&amp;K0F5D63CLARIFIED IT&amp;R&amp;"Calibri,Regular"&amp;9&amp;K10242ENIS2 • Vorbereitungsfragebogen</oddHeader>
    <oddFooter>&amp;L&amp;"Calibri,Bold"&amp;8&amp;K10242EErstellt von Clarified IT | CLARIFIED SRL&amp;C&amp;"Calibri,Regular"&amp;8&amp;K0F5D63it.clarified.ro | office@clarified.ro&amp;R&amp;8&amp;K10242E+40 774 456 127 | Seite &amp;P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0"/>
  <sheetViews>
    <sheetView topLeftCell="A10" workbookViewId="0">
      <selection sqref="A1:G2"/>
    </sheetView>
  </sheetViews>
  <sheetFormatPr defaultRowHeight="14.25"/>
  <cols>
    <col min="1" max="1" width="7" customWidth="1"/>
    <col min="2" max="2" width="34" customWidth="1"/>
    <col min="3" max="3" width="47" customWidth="1"/>
    <col min="4" max="4" width="23" customWidth="1"/>
    <col min="5" max="5" width="20" customWidth="1"/>
    <col min="6" max="6" width="39" customWidth="1"/>
    <col min="7" max="7" width="34" customWidth="1"/>
  </cols>
  <sheetData>
    <row r="1" spans="1:7" ht="32.1" customHeight="1">
      <c r="A1" s="8" t="s">
        <v>262</v>
      </c>
      <c r="B1" s="8"/>
      <c r="C1" s="8"/>
      <c r="D1" s="8"/>
      <c r="E1" s="8"/>
      <c r="F1" s="8"/>
      <c r="G1" s="8"/>
    </row>
    <row r="2" spans="1:7" ht="23.1" customHeight="1">
      <c r="A2" s="8"/>
      <c r="B2" s="8"/>
      <c r="C2" s="8"/>
      <c r="D2" s="8"/>
      <c r="E2" s="8"/>
      <c r="F2" s="8"/>
      <c r="G2" s="8"/>
    </row>
    <row r="3" spans="1:7" ht="23.1" customHeight="1">
      <c r="A3" s="9" t="s">
        <v>263</v>
      </c>
      <c r="B3" s="9"/>
      <c r="C3" s="9"/>
      <c r="D3" s="9"/>
      <c r="E3" s="9"/>
      <c r="F3" s="9"/>
      <c r="G3" s="9"/>
    </row>
    <row r="4" spans="1:7" ht="23.1" customHeight="1">
      <c r="A4" s="9"/>
      <c r="B4" s="9"/>
      <c r="C4" s="9"/>
      <c r="D4" s="9"/>
      <c r="E4" s="9"/>
      <c r="F4" s="9"/>
      <c r="G4" s="9"/>
    </row>
    <row r="5" spans="1:7" ht="24.95" customHeight="1">
      <c r="A5" s="1"/>
      <c r="B5" s="1"/>
      <c r="C5" s="1"/>
      <c r="D5" s="1"/>
      <c r="E5" s="1"/>
      <c r="F5" s="1"/>
      <c r="G5" s="1"/>
    </row>
    <row r="6" spans="1:7" ht="35.1" customHeight="1">
      <c r="A6" s="2" t="s">
        <v>44</v>
      </c>
      <c r="B6" s="2" t="s">
        <v>264</v>
      </c>
      <c r="C6" s="2" t="s">
        <v>265</v>
      </c>
      <c r="D6" s="2" t="s">
        <v>266</v>
      </c>
      <c r="E6" s="2" t="s">
        <v>267</v>
      </c>
      <c r="F6" s="2" t="s">
        <v>268</v>
      </c>
      <c r="G6" s="2" t="s">
        <v>269</v>
      </c>
    </row>
    <row r="7" spans="1:7" ht="90" customHeight="1">
      <c r="A7" s="3" t="s">
        <v>270</v>
      </c>
      <c r="B7" s="3" t="s">
        <v>271</v>
      </c>
      <c r="C7" s="3" t="s">
        <v>272</v>
      </c>
      <c r="D7" s="4"/>
      <c r="E7" s="5"/>
      <c r="F7" s="3" t="s">
        <v>273</v>
      </c>
      <c r="G7" s="4"/>
    </row>
    <row r="8" spans="1:7" ht="90" customHeight="1">
      <c r="A8" s="1" t="s">
        <v>274</v>
      </c>
      <c r="B8" s="1" t="s">
        <v>275</v>
      </c>
      <c r="C8" s="1" t="s">
        <v>276</v>
      </c>
      <c r="D8" s="4"/>
      <c r="E8" s="5"/>
      <c r="F8" s="1" t="s">
        <v>277</v>
      </c>
      <c r="G8" s="4"/>
    </row>
    <row r="9" spans="1:7" ht="90" customHeight="1">
      <c r="A9" s="3" t="s">
        <v>278</v>
      </c>
      <c r="B9" s="3" t="s">
        <v>279</v>
      </c>
      <c r="C9" s="3" t="s">
        <v>280</v>
      </c>
      <c r="D9" s="4"/>
      <c r="E9" s="5"/>
      <c r="F9" s="3" t="s">
        <v>281</v>
      </c>
      <c r="G9" s="4"/>
    </row>
    <row r="10" spans="1:7" ht="90" customHeight="1">
      <c r="A10" s="1" t="s">
        <v>282</v>
      </c>
      <c r="B10" s="1" t="s">
        <v>283</v>
      </c>
      <c r="C10" s="1" t="s">
        <v>284</v>
      </c>
      <c r="D10" s="4"/>
      <c r="E10" s="5"/>
      <c r="F10" s="1" t="s">
        <v>285</v>
      </c>
      <c r="G10" s="4"/>
    </row>
    <row r="11" spans="1:7" ht="90" customHeight="1">
      <c r="A11" s="3" t="s">
        <v>286</v>
      </c>
      <c r="B11" s="3" t="s">
        <v>287</v>
      </c>
      <c r="C11" s="3" t="s">
        <v>288</v>
      </c>
      <c r="D11" s="4"/>
      <c r="E11" s="5"/>
      <c r="F11" s="3" t="s">
        <v>289</v>
      </c>
      <c r="G11" s="4"/>
    </row>
    <row r="12" spans="1:7" ht="90" customHeight="1">
      <c r="A12" s="1" t="s">
        <v>290</v>
      </c>
      <c r="B12" s="1" t="s">
        <v>291</v>
      </c>
      <c r="C12" s="1" t="s">
        <v>292</v>
      </c>
      <c r="D12" s="4"/>
      <c r="E12" s="5"/>
      <c r="F12" s="1" t="s">
        <v>293</v>
      </c>
      <c r="G12" s="4"/>
    </row>
    <row r="13" spans="1:7" ht="90" customHeight="1">
      <c r="A13" s="3" t="s">
        <v>294</v>
      </c>
      <c r="B13" s="3" t="s">
        <v>295</v>
      </c>
      <c r="C13" s="3" t="s">
        <v>296</v>
      </c>
      <c r="D13" s="4"/>
      <c r="E13" s="5"/>
      <c r="F13" s="3" t="s">
        <v>297</v>
      </c>
      <c r="G13" s="4"/>
    </row>
    <row r="14" spans="1:7" ht="90" customHeight="1">
      <c r="A14" s="1" t="s">
        <v>298</v>
      </c>
      <c r="B14" s="1" t="s">
        <v>299</v>
      </c>
      <c r="C14" s="1" t="s">
        <v>300</v>
      </c>
      <c r="D14" s="4"/>
      <c r="E14" s="5"/>
      <c r="F14" s="1" t="s">
        <v>301</v>
      </c>
      <c r="G14" s="4"/>
    </row>
    <row r="15" spans="1:7" ht="90" customHeight="1">
      <c r="A15" s="3" t="s">
        <v>302</v>
      </c>
      <c r="B15" s="3" t="s">
        <v>303</v>
      </c>
      <c r="C15" s="3" t="s">
        <v>304</v>
      </c>
      <c r="D15" s="4"/>
      <c r="E15" s="5"/>
      <c r="F15" s="3" t="s">
        <v>305</v>
      </c>
      <c r="G15" s="4"/>
    </row>
    <row r="16" spans="1:7" ht="90" customHeight="1">
      <c r="A16" s="1" t="s">
        <v>306</v>
      </c>
      <c r="B16" s="1" t="s">
        <v>307</v>
      </c>
      <c r="C16" s="1" t="s">
        <v>308</v>
      </c>
      <c r="D16" s="4"/>
      <c r="E16" s="5"/>
      <c r="F16" s="1" t="s">
        <v>309</v>
      </c>
      <c r="G16" s="4"/>
    </row>
    <row r="17" spans="1:7" ht="24.95" customHeight="1">
      <c r="A17" s="1"/>
      <c r="B17" s="1"/>
      <c r="C17" s="1"/>
      <c r="D17" s="1"/>
      <c r="E17" s="1"/>
      <c r="F17" s="1"/>
      <c r="G17" s="1"/>
    </row>
    <row r="18" spans="1:7" ht="51" customHeight="1">
      <c r="A18" s="9" t="s">
        <v>310</v>
      </c>
      <c r="B18" s="9"/>
      <c r="C18" s="9"/>
      <c r="D18" s="9"/>
      <c r="E18" s="9"/>
      <c r="F18" s="9"/>
      <c r="G18" s="9"/>
    </row>
    <row r="19" spans="1:7" ht="24.95" customHeight="1">
      <c r="A19" s="1"/>
      <c r="B19" s="1"/>
      <c r="C19" s="1"/>
      <c r="D19" s="1"/>
      <c r="E19" s="1"/>
      <c r="F19" s="1"/>
      <c r="G19" s="1"/>
    </row>
    <row r="20" spans="1:7" ht="24.95" customHeight="1">
      <c r="A20" s="1"/>
      <c r="B20" s="1"/>
      <c r="C20" s="1"/>
      <c r="D20" s="1"/>
      <c r="E20" s="1"/>
      <c r="F20" s="1"/>
      <c r="G20" s="1"/>
    </row>
  </sheetData>
  <mergeCells count="3">
    <mergeCell ref="A1:G2"/>
    <mergeCell ref="A3:G4"/>
    <mergeCell ref="A18:G18"/>
  </mergeCells>
  <dataValidations count="1">
    <dataValidation type="list" sqref="D7:D16" xr:uid="{00000000-0002-0000-0500-000000000000}">
      <formula1>"Abgeschlossen / eingereicht,In Bearbeitung,Nicht begonnen,Unbekannt,Anwendbarkeit prüfen"</formula1>
    </dataValidation>
  </dataValidations>
  <pageMargins left="0.7" right="0.7" top="0.75" bottom="0.75" header="0.3" footer="0.3"/>
  <headerFooter alignWithMargins="1" scaleWithDoc="1">
    <oddHeader>&amp;L&amp;"Calibri,Bold"&amp;14&amp;K0F5D63CLARIFIED IT&amp;R&amp;"Calibri,Regular"&amp;9&amp;K10242ENIS2 • Vorbereitungsfragebogen</oddHeader>
    <oddFooter>&amp;L&amp;"Calibri,Bold"&amp;8&amp;K10242EErstellt von Clarified IT | CLARIFIED SRL&amp;C&amp;"Calibri,Regular"&amp;8&amp;K0F5D63it.clarified.ro | office@clarified.ro&amp;R&amp;8&amp;K10242E+40 774 456 127 | Seite &amp;P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6"/>
  <sheetViews>
    <sheetView topLeftCell="A49" workbookViewId="0">
      <selection sqref="A1:K2"/>
    </sheetView>
  </sheetViews>
  <sheetFormatPr defaultRowHeight="14.25"/>
  <cols>
    <col min="1" max="1" width="13" customWidth="1"/>
    <col min="2" max="2" width="22" customWidth="1"/>
    <col min="3" max="3" width="42" customWidth="1"/>
    <col min="4" max="4" width="23" customWidth="1"/>
    <col min="5" max="5" width="22" customWidth="1"/>
    <col min="6" max="6" width="21" customWidth="1"/>
    <col min="7" max="8" width="19" customWidth="1"/>
    <col min="9" max="9" width="20" customWidth="1"/>
    <col min="10" max="10" width="19" customWidth="1"/>
    <col min="11" max="11" width="21" customWidth="1"/>
  </cols>
  <sheetData>
    <row r="1" spans="1:11" ht="32.1" customHeight="1">
      <c r="A1" s="8" t="s">
        <v>311</v>
      </c>
      <c r="B1" s="8"/>
      <c r="C1" s="8"/>
      <c r="D1" s="8"/>
      <c r="E1" s="8"/>
      <c r="F1" s="8"/>
      <c r="G1" s="8"/>
      <c r="H1" s="8"/>
      <c r="I1" s="8"/>
      <c r="J1" s="8"/>
      <c r="K1" s="8"/>
    </row>
    <row r="2" spans="1:11" ht="23.1" customHeight="1">
      <c r="A2" s="8"/>
      <c r="B2" s="8"/>
      <c r="C2" s="8"/>
      <c r="D2" s="8"/>
      <c r="E2" s="8"/>
      <c r="F2" s="8"/>
      <c r="G2" s="8"/>
      <c r="H2" s="8"/>
      <c r="I2" s="8"/>
      <c r="J2" s="8"/>
      <c r="K2" s="8"/>
    </row>
    <row r="3" spans="1:11" ht="23.1" customHeight="1">
      <c r="A3" s="9" t="s">
        <v>312</v>
      </c>
      <c r="B3" s="9"/>
      <c r="C3" s="9"/>
      <c r="D3" s="9"/>
      <c r="E3" s="9"/>
      <c r="F3" s="9"/>
      <c r="G3" s="9"/>
      <c r="H3" s="9"/>
      <c r="I3" s="9"/>
      <c r="J3" s="9"/>
      <c r="K3" s="9"/>
    </row>
    <row r="4" spans="1:11" ht="23.1" customHeight="1">
      <c r="A4" s="9"/>
      <c r="B4" s="9"/>
      <c r="C4" s="9"/>
      <c r="D4" s="9"/>
      <c r="E4" s="9"/>
      <c r="F4" s="9"/>
      <c r="G4" s="9"/>
      <c r="H4" s="9"/>
      <c r="I4" s="9"/>
      <c r="J4" s="9"/>
      <c r="K4" s="9"/>
    </row>
    <row r="5" spans="1:11" ht="24.95" customHeight="1">
      <c r="A5" s="1"/>
      <c r="B5" s="1"/>
      <c r="C5" s="1"/>
      <c r="D5" s="1"/>
      <c r="E5" s="1"/>
      <c r="F5" s="1"/>
      <c r="G5" s="1"/>
      <c r="H5" s="1"/>
      <c r="I5" s="1"/>
      <c r="J5" s="1"/>
      <c r="K5" s="1"/>
    </row>
    <row r="6" spans="1:11" ht="35.9" customHeight="1">
      <c r="A6" s="2" t="s">
        <v>313</v>
      </c>
      <c r="B6" s="2" t="s">
        <v>314</v>
      </c>
      <c r="C6" s="2" t="s">
        <v>315</v>
      </c>
      <c r="D6" s="2" t="s">
        <v>316</v>
      </c>
      <c r="E6" s="2" t="s">
        <v>27</v>
      </c>
      <c r="F6" s="2" t="s">
        <v>29</v>
      </c>
      <c r="G6" s="2" t="s">
        <v>31</v>
      </c>
      <c r="H6" s="2" t="s">
        <v>33</v>
      </c>
      <c r="I6" s="2" t="s">
        <v>317</v>
      </c>
      <c r="J6" s="2" t="s">
        <v>318</v>
      </c>
      <c r="K6" s="2" t="s">
        <v>319</v>
      </c>
    </row>
    <row r="7" spans="1:11" ht="35.1" customHeight="1">
      <c r="A7" s="1" t="s">
        <v>320</v>
      </c>
      <c r="B7" s="1">
        <v>14</v>
      </c>
      <c r="C7" s="1">
        <f>SUM(E7:I7)</f>
        <v/>
      </c>
      <c r="D7" s="1">
        <f>B7-C7-J7</f>
        <v/>
      </c>
      <c r="E7" s="1">
        <f>COUNTIF('02_Leitung'!$D$7:$D$20,"Ja")</f>
        <v/>
      </c>
      <c r="F7" s="1">
        <f>COUNTIF('02_Leitung'!$D$7:$D$20,"Teilweise")</f>
        <v/>
      </c>
      <c r="G7" s="1">
        <f>COUNTIF('02_Leitung'!$D$7:$D$20,"Nein")</f>
        <v/>
      </c>
      <c r="H7" s="1">
        <f>COUNTIF('02_Leitung'!$D$7:$D$20,"Unbekannt")</f>
        <v/>
      </c>
      <c r="I7" s="1">
        <f>COUNTIF('02_Leitung'!$D$7:$D$20,"Möglicherweise nicht anwendbar")</f>
        <v/>
      </c>
      <c r="J7" s="1">
        <f>COUNTA('02_Leitung'!$D$7:$D$20)-C7</f>
        <v/>
      </c>
      <c r="K7" s="1">
        <f>IF('02_Leitung'!D7="Möglicherweise nicht anwendbar",IF(LEN('02_Leitung'!F7)=0,1,0),0)+IF('02_Leitung'!D8="Möglicherweise nicht anwendbar",IF(LEN('02_Leitung'!F8)=0,1,0),0)+IF('02_Leitung'!D9="Möglicherweise nicht anwendbar",IF(LEN('02_Leitung'!F9)=0,1,0),0)+IF('02_Leitung'!D10="Möglicherweise nicht anwendbar",IF(LEN('02_Leitung'!F10)=0,1,0),0)+IF('02_Leitung'!D11="Möglicherweise nicht anwendbar",IF(LEN('02_Leitung'!F11)=0,1,0),0)+IF('02_Leitung'!D12="Möglicherweise nicht anwendbar",IF(LEN('02_Leitung'!F12)=0,1,0),0)+IF('02_Leitung'!D13="Möglicherweise nicht anwendbar",IF(LEN('02_Leitung'!F13)=0,1,0),0)+IF('02_Leitung'!D14="Möglicherweise nicht anwendbar",IF(LEN('02_Leitung'!F14)=0,1,0),0)+IF('02_Leitung'!D15="Möglicherweise nicht anwendbar",IF(LEN('02_Leitung'!F15)=0,1,0),0)+IF('02_Leitung'!D16="Möglicherweise nicht anwendbar",IF(LEN('02_Leitung'!F16)=0,1,0),0)+IF('02_Leitung'!D17="Möglicherweise nicht anwendbar",IF(LEN('02_Leitung'!F17)=0,1,0),0)+IF('02_Leitung'!D18="Möglicherweise nicht anwendbar",IF(LEN('02_Leitung'!F18)=0,1,0),0)+IF('02_Leitung'!D19="Möglicherweise nicht anwendbar",IF(LEN('02_Leitung'!F19)=0,1,0),0)+IF('02_Leitung'!D20="Möglicherweise nicht anwendbar",IF(LEN('02_Leitung'!F20)=0,1,0),0)</f>
        <v/>
      </c>
    </row>
    <row r="8" spans="1:11" ht="35.1" customHeight="1">
      <c r="A8" s="1" t="s">
        <v>321</v>
      </c>
      <c r="B8" s="1">
        <v>24</v>
      </c>
      <c r="C8" s="1">
        <f>SUM(E8:I8)</f>
        <v/>
      </c>
      <c r="D8" s="1">
        <f>B8-C8-J8</f>
        <v/>
      </c>
      <c r="E8" s="1">
        <f>COUNTIF('03_IT'!$D$7:$D$30,"Ja")</f>
        <v/>
      </c>
      <c r="F8" s="1">
        <f>COUNTIF('03_IT'!$D$7:$D$30,"Teilweise")</f>
        <v/>
      </c>
      <c r="G8" s="1">
        <f>COUNTIF('03_IT'!$D$7:$D$30,"Nein")</f>
        <v/>
      </c>
      <c r="H8" s="1">
        <f>COUNTIF('03_IT'!$D$7:$D$30,"Unbekannt")</f>
        <v/>
      </c>
      <c r="I8" s="1">
        <f>COUNTIF('03_IT'!$D$7:$D$30,"Möglicherweise nicht anwendbar")</f>
        <v/>
      </c>
      <c r="J8" s="1">
        <f>COUNTA('03_IT'!$D$7:$D$30)-C8</f>
        <v/>
      </c>
      <c r="K8" s="1">
        <f>IF('03_IT'!D7="Möglicherweise nicht anwendbar",IF(LEN('03_IT'!F7)=0,1,0),0)+IF('03_IT'!D8="Möglicherweise nicht anwendbar",IF(LEN('03_IT'!F8)=0,1,0),0)+IF('03_IT'!D9="Möglicherweise nicht anwendbar",IF(LEN('03_IT'!F9)=0,1,0),0)+IF('03_IT'!D10="Möglicherweise nicht anwendbar",IF(LEN('03_IT'!F10)=0,1,0),0)+IF('03_IT'!D11="Möglicherweise nicht anwendbar",IF(LEN('03_IT'!F11)=0,1,0),0)+IF('03_IT'!D12="Möglicherweise nicht anwendbar",IF(LEN('03_IT'!F12)=0,1,0),0)+IF('03_IT'!D13="Möglicherweise nicht anwendbar",IF(LEN('03_IT'!F13)=0,1,0),0)+IF('03_IT'!D14="Möglicherweise nicht anwendbar",IF(LEN('03_IT'!F14)=0,1,0),0)+IF('03_IT'!D15="Möglicherweise nicht anwendbar",IF(LEN('03_IT'!F15)=0,1,0),0)+IF('03_IT'!D16="Möglicherweise nicht anwendbar",IF(LEN('03_IT'!F16)=0,1,0),0)+IF('03_IT'!D17="Möglicherweise nicht anwendbar",IF(LEN('03_IT'!F17)=0,1,0),0)+IF('03_IT'!D18="Möglicherweise nicht anwendbar",IF(LEN('03_IT'!F18)=0,1,0),0)+IF('03_IT'!D19="Möglicherweise nicht anwendbar",IF(LEN('03_IT'!F19)=0,1,0),0)+IF('03_IT'!D20="Möglicherweise nicht anwendbar",IF(LEN('03_IT'!F20)=0,1,0),0)+IF('03_IT'!D21="Möglicherweise nicht anwendbar",IF(LEN('03_IT'!F21)=0,1,0),0)+IF('03_IT'!D22="Möglicherweise nicht anwendbar",IF(LEN('03_IT'!F22)=0,1,0),0)+IF('03_IT'!D23="Möglicherweise nicht anwendbar",IF(LEN('03_IT'!F23)=0,1,0),0)+IF('03_IT'!D24="Möglicherweise nicht anwendbar",IF(LEN('03_IT'!F24)=0,1,0),0)+IF('03_IT'!D25="Möglicherweise nicht anwendbar",IF(LEN('03_IT'!F25)=0,1,0),0)+IF('03_IT'!D26="Möglicherweise nicht anwendbar",IF(LEN('03_IT'!F26)=0,1,0),0)+IF('03_IT'!D27="Möglicherweise nicht anwendbar",IF(LEN('03_IT'!F27)=0,1,0),0)+IF('03_IT'!D28="Möglicherweise nicht anwendbar",IF(LEN('03_IT'!F28)=0,1,0),0)+IF('03_IT'!D29="Möglicherweise nicht anwendbar",IF(LEN('03_IT'!F29)=0,1,0),0)+IF('03_IT'!D30="Möglicherweise nicht anwendbar",IF(LEN('03_IT'!F30)=0,1,0),0)</f>
        <v/>
      </c>
    </row>
    <row r="9" spans="1:11" ht="35.1" customHeight="1">
      <c r="A9" s="1" t="s">
        <v>322</v>
      </c>
      <c r="B9" s="1">
        <v>6</v>
      </c>
      <c r="C9" s="1">
        <f>SUM(E9:I9)</f>
        <v/>
      </c>
      <c r="D9" s="1">
        <f>B9-C9-J9</f>
        <v/>
      </c>
      <c r="E9" s="1">
        <f>COUNTIF('04_Sonderfaelle'!$D$7:$D$12,"Ja")</f>
        <v/>
      </c>
      <c r="F9" s="1">
        <f>COUNTIF('04_Sonderfaelle'!$D$7:$D$12,"Teilweise")</f>
        <v/>
      </c>
      <c r="G9" s="1">
        <f>COUNTIF('04_Sonderfaelle'!$D$7:$D$12,"Nein")</f>
        <v/>
      </c>
      <c r="H9" s="1">
        <f>COUNTIF('04_Sonderfaelle'!$D$7:$D$12,"Unbekannt")</f>
        <v/>
      </c>
      <c r="I9" s="1">
        <f>COUNTIF('04_Sonderfaelle'!$D$7:$D$12,"Möglicherweise nicht anwendbar")</f>
        <v/>
      </c>
      <c r="J9" s="1">
        <f>COUNTA('04_Sonderfaelle'!$D$7:$D$12)-C9</f>
        <v/>
      </c>
      <c r="K9" s="1">
        <f>IF('04_Sonderfaelle'!D7="Möglicherweise nicht anwendbar",IF(LEN('04_Sonderfaelle'!F7)=0,1,0),0)+IF('04_Sonderfaelle'!D8="Möglicherweise nicht anwendbar",IF(LEN('04_Sonderfaelle'!F8)=0,1,0),0)+IF('04_Sonderfaelle'!D9="Möglicherweise nicht anwendbar",IF(LEN('04_Sonderfaelle'!F9)=0,1,0),0)+IF('04_Sonderfaelle'!D10="Möglicherweise nicht anwendbar",IF(LEN('04_Sonderfaelle'!F10)=0,1,0),0)+IF('04_Sonderfaelle'!D11="Möglicherweise nicht anwendbar",IF(LEN('04_Sonderfaelle'!F11)=0,1,0),0)+IF('04_Sonderfaelle'!D12="Möglicherweise nicht anwendbar",IF(LEN('04_Sonderfaelle'!F12)=0,1,0),0)</f>
        <v/>
      </c>
    </row>
    <row r="10" spans="1:11" ht="35.1" customHeight="1">
      <c r="A10" s="6" t="s">
        <v>323</v>
      </c>
      <c r="B10" s="6">
        <f t="shared" ref="B10:K10" si="0">SUM(B7:B9)</f>
        <v/>
      </c>
      <c r="C10" s="6">
        <f t="shared" si="0"/>
        <v/>
      </c>
      <c r="D10" s="6">
        <f t="shared" si="0"/>
        <v/>
      </c>
      <c r="E10" s="6">
        <f t="shared" si="0"/>
        <v/>
      </c>
      <c r="F10" s="6">
        <f t="shared" si="0"/>
        <v/>
      </c>
      <c r="G10" s="6">
        <f t="shared" si="0"/>
        <v/>
      </c>
      <c r="H10" s="6">
        <f t="shared" si="0"/>
        <v/>
      </c>
      <c r="I10" s="6">
        <f t="shared" si="0"/>
        <v/>
      </c>
      <c r="J10" s="6">
        <f t="shared" si="0"/>
        <v/>
      </c>
      <c r="K10" s="6">
        <f t="shared" si="0"/>
        <v/>
      </c>
    </row>
    <row r="11" spans="1:11" ht="24.95" customHeight="1">
      <c r="A11" s="1"/>
      <c r="B11" s="1"/>
      <c r="C11" s="1"/>
      <c r="D11" s="1"/>
      <c r="E11" s="1"/>
      <c r="F11" s="1"/>
      <c r="G11" s="1"/>
      <c r="H11" s="1"/>
      <c r="I11" s="1"/>
      <c r="J11" s="1"/>
      <c r="K11" s="1"/>
    </row>
    <row r="12" spans="1:11" ht="38.1" customHeight="1">
      <c r="A12" s="13" t="s">
        <v>324</v>
      </c>
      <c r="B12" s="13"/>
      <c r="C12" s="7">
        <f>IF(B10=0,0,C10/B10)</f>
        <v/>
      </c>
      <c r="D12" s="11" t="s">
        <v>325</v>
      </c>
      <c r="E12" s="11"/>
      <c r="F12" s="11"/>
      <c r="G12" s="11"/>
      <c r="H12" s="11"/>
      <c r="I12" s="11"/>
      <c r="J12" s="11"/>
      <c r="K12" s="11"/>
    </row>
    <row r="13" spans="1:11" ht="24.95" customHeight="1">
      <c r="A13" s="1"/>
      <c r="B13" s="1"/>
      <c r="C13" s="1"/>
      <c r="D13" s="1"/>
      <c r="E13" s="1"/>
      <c r="F13" s="1"/>
      <c r="G13" s="1"/>
      <c r="H13" s="1"/>
      <c r="I13" s="1"/>
      <c r="J13" s="1"/>
      <c r="K13" s="1"/>
    </row>
    <row r="14" spans="1:11" ht="24.95" customHeight="1">
      <c r="A14" s="1"/>
      <c r="B14" s="1"/>
      <c r="C14" s="1"/>
      <c r="D14" s="1"/>
      <c r="E14" s="1"/>
      <c r="F14" s="1"/>
      <c r="G14" s="1"/>
      <c r="H14" s="1"/>
      <c r="I14" s="1"/>
      <c r="J14" s="1"/>
      <c r="K14" s="1"/>
    </row>
    <row r="15" spans="1:11" ht="35.1" customHeight="1">
      <c r="A15" s="2" t="s">
        <v>44</v>
      </c>
      <c r="B15" s="2" t="s">
        <v>326</v>
      </c>
      <c r="C15" s="2" t="s">
        <v>327</v>
      </c>
      <c r="D15" s="2" t="s">
        <v>328</v>
      </c>
      <c r="E15" s="2" t="s">
        <v>329</v>
      </c>
      <c r="F15" s="2" t="s">
        <v>330</v>
      </c>
      <c r="G15" s="1"/>
      <c r="H15" s="1"/>
      <c r="I15" s="1"/>
      <c r="J15" s="1"/>
      <c r="K15" s="1"/>
    </row>
    <row r="16" spans="1:11" ht="44.1" customHeight="1">
      <c r="A16" s="1" t="s">
        <v>125</v>
      </c>
      <c r="B16" s="1" t="s">
        <v>331</v>
      </c>
      <c r="C16" s="1" t="s">
        <v>332</v>
      </c>
      <c r="D16" s="1" t="str">
        <f>IF('02_Leitung'!D7="","",'02_Leitung'!D7)</f>
        <v/>
      </c>
      <c r="E16" s="1" t="str">
        <f>IF('02_Leitung'!E7="","",'02_Leitung'!E7)</f>
        <v/>
      </c>
      <c r="F16" s="1" t="str">
        <f t="shared" ref="F16:F59" si="1">IF(D16="","Noch auszufüllen",IF(D16="Ja","Bestätigungsnachweise",IF(D16="Teilweise","Klären Sie die Abdeckung",IF(D16="Nein","Bewertung der Lücke und der Auswirkungen",IF(D16="Unbekannt","Feststellung des Status",IF(D16="Möglicherweise nicht anwendbar","Anwendbarkeit validieren","Korrigieren der Auswahl"))))))</f>
        <v/>
      </c>
      <c r="G16" s="1"/>
      <c r="H16" s="1"/>
      <c r="I16" s="1"/>
      <c r="J16" s="1"/>
      <c r="K16" s="1"/>
    </row>
    <row r="17" spans="1:11" ht="44.1" customHeight="1">
      <c r="A17" s="3" t="s">
        <v>128</v>
      </c>
      <c r="B17" s="3" t="s">
        <v>331</v>
      </c>
      <c r="C17" s="3" t="s">
        <v>333</v>
      </c>
      <c r="D17" s="3" t="str">
        <f>IF('02_Leitung'!D8="","",'02_Leitung'!D8)</f>
        <v/>
      </c>
      <c r="E17" s="3" t="str">
        <f>IF('02_Leitung'!E8="","",'02_Leitung'!E8)</f>
        <v/>
      </c>
      <c r="F17" s="3" t="str">
        <f t="shared" si="1"/>
        <v/>
      </c>
      <c r="G17" s="1"/>
      <c r="H17" s="1"/>
      <c r="I17" s="1"/>
      <c r="J17" s="1"/>
      <c r="K17" s="1"/>
    </row>
    <row r="18" spans="1:11" ht="44.1" customHeight="1">
      <c r="A18" s="1" t="s">
        <v>131</v>
      </c>
      <c r="B18" s="1" t="s">
        <v>334</v>
      </c>
      <c r="C18" s="1" t="s">
        <v>335</v>
      </c>
      <c r="D18" s="1" t="str">
        <f>IF('02_Leitung'!D9="","",'02_Leitung'!D9)</f>
        <v/>
      </c>
      <c r="E18" s="1" t="str">
        <f>IF('02_Leitung'!E9="","",'02_Leitung'!E9)</f>
        <v/>
      </c>
      <c r="F18" s="1" t="str">
        <f t="shared" si="1"/>
        <v/>
      </c>
      <c r="G18" s="1"/>
      <c r="H18" s="1"/>
      <c r="I18" s="1"/>
      <c r="J18" s="1"/>
      <c r="K18" s="1"/>
    </row>
    <row r="19" spans="1:11" ht="44.1" customHeight="1">
      <c r="A19" s="3" t="s">
        <v>134</v>
      </c>
      <c r="B19" s="3" t="s">
        <v>331</v>
      </c>
      <c r="C19" s="3" t="s">
        <v>336</v>
      </c>
      <c r="D19" s="3" t="str">
        <f>IF('02_Leitung'!D10="","",'02_Leitung'!D10)</f>
        <v/>
      </c>
      <c r="E19" s="3" t="str">
        <f>IF('02_Leitung'!E10="","",'02_Leitung'!E10)</f>
        <v/>
      </c>
      <c r="F19" s="3" t="str">
        <f t="shared" si="1"/>
        <v/>
      </c>
      <c r="G19" s="1"/>
      <c r="H19" s="1"/>
      <c r="I19" s="1"/>
      <c r="J19" s="1"/>
      <c r="K19" s="1"/>
    </row>
    <row r="20" spans="1:11" ht="44.1" customHeight="1">
      <c r="A20" s="1" t="s">
        <v>137</v>
      </c>
      <c r="B20" s="1" t="s">
        <v>331</v>
      </c>
      <c r="C20" s="1" t="s">
        <v>337</v>
      </c>
      <c r="D20" s="1" t="str">
        <f>IF('02_Leitung'!D11="","",'02_Leitung'!D11)</f>
        <v/>
      </c>
      <c r="E20" s="1" t="str">
        <f>IF('02_Leitung'!E11="","",'02_Leitung'!E11)</f>
        <v/>
      </c>
      <c r="F20" s="1" t="str">
        <f t="shared" si="1"/>
        <v/>
      </c>
      <c r="G20" s="1"/>
      <c r="H20" s="1"/>
      <c r="I20" s="1"/>
      <c r="J20" s="1"/>
      <c r="K20" s="1"/>
    </row>
    <row r="21" spans="1:11" ht="44.1" customHeight="1">
      <c r="A21" s="3" t="s">
        <v>140</v>
      </c>
      <c r="B21" s="3" t="s">
        <v>331</v>
      </c>
      <c r="C21" s="3" t="s">
        <v>338</v>
      </c>
      <c r="D21" s="3" t="str">
        <f>IF('02_Leitung'!D12="","",'02_Leitung'!D12)</f>
        <v/>
      </c>
      <c r="E21" s="3" t="str">
        <f>IF('02_Leitung'!E12="","",'02_Leitung'!E12)</f>
        <v/>
      </c>
      <c r="F21" s="3" t="str">
        <f t="shared" si="1"/>
        <v/>
      </c>
      <c r="G21" s="1"/>
      <c r="H21" s="1"/>
      <c r="I21" s="1"/>
      <c r="J21" s="1"/>
      <c r="K21" s="1"/>
    </row>
    <row r="22" spans="1:11" ht="44.1" customHeight="1">
      <c r="A22" s="1" t="s">
        <v>143</v>
      </c>
      <c r="B22" s="1" t="s">
        <v>331</v>
      </c>
      <c r="C22" s="1" t="s">
        <v>339</v>
      </c>
      <c r="D22" s="1" t="str">
        <f>IF('02_Leitung'!D13="","",'02_Leitung'!D13)</f>
        <v/>
      </c>
      <c r="E22" s="1" t="str">
        <f>IF('02_Leitung'!E13="","",'02_Leitung'!E13)</f>
        <v/>
      </c>
      <c r="F22" s="1" t="str">
        <f t="shared" si="1"/>
        <v/>
      </c>
      <c r="G22" s="1"/>
      <c r="H22" s="1"/>
      <c r="I22" s="1"/>
      <c r="J22" s="1"/>
      <c r="K22" s="1"/>
    </row>
    <row r="23" spans="1:11" ht="44.1" customHeight="1">
      <c r="A23" s="3" t="s">
        <v>146</v>
      </c>
      <c r="B23" s="3" t="s">
        <v>340</v>
      </c>
      <c r="C23" s="3" t="s">
        <v>341</v>
      </c>
      <c r="D23" s="3" t="str">
        <f>IF('02_Leitung'!D14="","",'02_Leitung'!D14)</f>
        <v/>
      </c>
      <c r="E23" s="3" t="str">
        <f>IF('02_Leitung'!E14="","",'02_Leitung'!E14)</f>
        <v/>
      </c>
      <c r="F23" s="3" t="str">
        <f t="shared" si="1"/>
        <v/>
      </c>
      <c r="G23" s="1"/>
      <c r="H23" s="1"/>
      <c r="I23" s="1"/>
      <c r="J23" s="1"/>
      <c r="K23" s="1"/>
    </row>
    <row r="24" spans="1:11" ht="44.1" customHeight="1">
      <c r="A24" s="1" t="s">
        <v>149</v>
      </c>
      <c r="B24" s="1" t="s">
        <v>340</v>
      </c>
      <c r="C24" s="1" t="s">
        <v>342</v>
      </c>
      <c r="D24" s="1" t="str">
        <f>IF('02_Leitung'!D15="","",'02_Leitung'!D15)</f>
        <v/>
      </c>
      <c r="E24" s="1" t="str">
        <f>IF('02_Leitung'!E15="","",'02_Leitung'!E15)</f>
        <v/>
      </c>
      <c r="F24" s="1" t="str">
        <f t="shared" si="1"/>
        <v/>
      </c>
      <c r="G24" s="1"/>
      <c r="H24" s="1"/>
      <c r="I24" s="1"/>
      <c r="J24" s="1"/>
      <c r="K24" s="1"/>
    </row>
    <row r="25" spans="1:11" ht="44.1" customHeight="1">
      <c r="A25" s="3" t="s">
        <v>152</v>
      </c>
      <c r="B25" s="3" t="s">
        <v>343</v>
      </c>
      <c r="C25" s="3" t="s">
        <v>344</v>
      </c>
      <c r="D25" s="3" t="str">
        <f>IF('02_Leitung'!D16="","",'02_Leitung'!D16)</f>
        <v/>
      </c>
      <c r="E25" s="3" t="str">
        <f>IF('02_Leitung'!E16="","",'02_Leitung'!E16)</f>
        <v/>
      </c>
      <c r="F25" s="3" t="str">
        <f t="shared" si="1"/>
        <v/>
      </c>
      <c r="G25" s="1"/>
      <c r="H25" s="1"/>
      <c r="I25" s="1"/>
      <c r="J25" s="1"/>
      <c r="K25" s="1"/>
    </row>
    <row r="26" spans="1:11" ht="44.1" customHeight="1">
      <c r="A26" s="1" t="s">
        <v>155</v>
      </c>
      <c r="B26" s="1" t="s">
        <v>46</v>
      </c>
      <c r="C26" s="1" t="s">
        <v>345</v>
      </c>
      <c r="D26" s="1" t="str">
        <f>IF('02_Leitung'!D17="","",'02_Leitung'!D17)</f>
        <v/>
      </c>
      <c r="E26" s="1" t="str">
        <f>IF('02_Leitung'!E17="","",'02_Leitung'!E17)</f>
        <v/>
      </c>
      <c r="F26" s="1" t="str">
        <f t="shared" si="1"/>
        <v/>
      </c>
      <c r="G26" s="1"/>
      <c r="H26" s="1"/>
      <c r="I26" s="1"/>
      <c r="J26" s="1"/>
      <c r="K26" s="1"/>
    </row>
    <row r="27" spans="1:11" ht="44.1" customHeight="1">
      <c r="A27" s="3" t="s">
        <v>158</v>
      </c>
      <c r="B27" s="3" t="s">
        <v>334</v>
      </c>
      <c r="C27" s="3" t="s">
        <v>346</v>
      </c>
      <c r="D27" s="3" t="str">
        <f>IF('02_Leitung'!D18="","",'02_Leitung'!D18)</f>
        <v/>
      </c>
      <c r="E27" s="3" t="str">
        <f>IF('02_Leitung'!E18="","",'02_Leitung'!E18)</f>
        <v/>
      </c>
      <c r="F27" s="3" t="str">
        <f t="shared" si="1"/>
        <v/>
      </c>
      <c r="G27" s="1"/>
      <c r="H27" s="1"/>
      <c r="I27" s="1"/>
      <c r="J27" s="1"/>
      <c r="K27" s="1"/>
    </row>
    <row r="28" spans="1:11" ht="44.1" customHeight="1">
      <c r="A28" s="1" t="s">
        <v>161</v>
      </c>
      <c r="B28" s="1" t="s">
        <v>331</v>
      </c>
      <c r="C28" s="1" t="s">
        <v>347</v>
      </c>
      <c r="D28" s="1" t="str">
        <f>IF('02_Leitung'!D19="","",'02_Leitung'!D19)</f>
        <v/>
      </c>
      <c r="E28" s="1" t="str">
        <f>IF('02_Leitung'!E19="","",'02_Leitung'!E19)</f>
        <v/>
      </c>
      <c r="F28" s="1" t="str">
        <f t="shared" si="1"/>
        <v/>
      </c>
      <c r="G28" s="1"/>
      <c r="H28" s="1"/>
      <c r="I28" s="1"/>
      <c r="J28" s="1"/>
      <c r="K28" s="1"/>
    </row>
    <row r="29" spans="1:11" ht="44.1" customHeight="1">
      <c r="A29" s="3" t="s">
        <v>164</v>
      </c>
      <c r="B29" s="3" t="s">
        <v>331</v>
      </c>
      <c r="C29" s="3" t="s">
        <v>348</v>
      </c>
      <c r="D29" s="3" t="str">
        <f>IF('02_Leitung'!D20="","",'02_Leitung'!D20)</f>
        <v/>
      </c>
      <c r="E29" s="3" t="str">
        <f>IF('02_Leitung'!E20="","",'02_Leitung'!E20)</f>
        <v/>
      </c>
      <c r="F29" s="3" t="str">
        <f t="shared" si="1"/>
        <v/>
      </c>
      <c r="G29" s="1"/>
      <c r="H29" s="1"/>
      <c r="I29" s="1"/>
      <c r="J29" s="1"/>
      <c r="K29" s="1"/>
    </row>
    <row r="30" spans="1:11" ht="44.1" customHeight="1">
      <c r="A30" s="1" t="s">
        <v>170</v>
      </c>
      <c r="B30" s="1" t="s">
        <v>334</v>
      </c>
      <c r="C30" s="1" t="s">
        <v>349</v>
      </c>
      <c r="D30" s="1" t="str">
        <f>IF('03_IT'!D7="","",'03_IT'!D7)</f>
        <v/>
      </c>
      <c r="E30" s="1" t="str">
        <f>IF('03_IT'!E7="","",'03_IT'!E7)</f>
        <v/>
      </c>
      <c r="F30" s="1" t="str">
        <f t="shared" si="1"/>
        <v/>
      </c>
      <c r="G30" s="1"/>
      <c r="H30" s="1"/>
      <c r="I30" s="1"/>
      <c r="J30" s="1"/>
      <c r="K30" s="1"/>
    </row>
    <row r="31" spans="1:11" ht="44.1" customHeight="1">
      <c r="A31" s="3" t="s">
        <v>173</v>
      </c>
      <c r="B31" s="3" t="s">
        <v>334</v>
      </c>
      <c r="C31" s="3" t="s">
        <v>350</v>
      </c>
      <c r="D31" s="3" t="str">
        <f>IF('03_IT'!D8="","",'03_IT'!D8)</f>
        <v/>
      </c>
      <c r="E31" s="3" t="str">
        <f>IF('03_IT'!E8="","",'03_IT'!E8)</f>
        <v/>
      </c>
      <c r="F31" s="3" t="str">
        <f t="shared" si="1"/>
        <v/>
      </c>
      <c r="G31" s="1"/>
      <c r="H31" s="1"/>
      <c r="I31" s="1"/>
      <c r="J31" s="1"/>
      <c r="K31" s="1"/>
    </row>
    <row r="32" spans="1:11" ht="44.1" customHeight="1">
      <c r="A32" s="1" t="s">
        <v>176</v>
      </c>
      <c r="B32" s="1" t="s">
        <v>334</v>
      </c>
      <c r="C32" s="1" t="s">
        <v>351</v>
      </c>
      <c r="D32" s="1" t="str">
        <f>IF('03_IT'!D9="","",'03_IT'!D9)</f>
        <v/>
      </c>
      <c r="E32" s="1" t="str">
        <f>IF('03_IT'!E9="","",'03_IT'!E9)</f>
        <v/>
      </c>
      <c r="F32" s="1" t="str">
        <f t="shared" si="1"/>
        <v/>
      </c>
      <c r="G32" s="1"/>
      <c r="H32" s="1"/>
      <c r="I32" s="1"/>
      <c r="J32" s="1"/>
      <c r="K32" s="1"/>
    </row>
    <row r="33" spans="1:11" ht="44.1" customHeight="1">
      <c r="A33" s="3" t="s">
        <v>179</v>
      </c>
      <c r="B33" s="3" t="s">
        <v>340</v>
      </c>
      <c r="C33" s="3" t="s">
        <v>352</v>
      </c>
      <c r="D33" s="3" t="str">
        <f>IF('03_IT'!D10="","",'03_IT'!D10)</f>
        <v/>
      </c>
      <c r="E33" s="3" t="str">
        <f>IF('03_IT'!E10="","",'03_IT'!E10)</f>
        <v/>
      </c>
      <c r="F33" s="3" t="str">
        <f t="shared" si="1"/>
        <v/>
      </c>
      <c r="G33" s="1"/>
      <c r="H33" s="1"/>
      <c r="I33" s="1"/>
      <c r="J33" s="1"/>
      <c r="K33" s="1"/>
    </row>
    <row r="34" spans="1:11" ht="44.1" customHeight="1">
      <c r="A34" s="1" t="s">
        <v>182</v>
      </c>
      <c r="B34" s="1" t="s">
        <v>340</v>
      </c>
      <c r="C34" s="1" t="s">
        <v>353</v>
      </c>
      <c r="D34" s="1" t="str">
        <f>IF('03_IT'!D11="","",'03_IT'!D11)</f>
        <v/>
      </c>
      <c r="E34" s="1" t="str">
        <f>IF('03_IT'!E11="","",'03_IT'!E11)</f>
        <v/>
      </c>
      <c r="F34" s="1" t="str">
        <f t="shared" si="1"/>
        <v/>
      </c>
      <c r="G34" s="1"/>
      <c r="H34" s="1"/>
      <c r="I34" s="1"/>
      <c r="J34" s="1"/>
      <c r="K34" s="1"/>
    </row>
    <row r="35" spans="1:11" ht="44.1" customHeight="1">
      <c r="A35" s="3" t="s">
        <v>185</v>
      </c>
      <c r="B35" s="3" t="s">
        <v>340</v>
      </c>
      <c r="C35" s="3" t="s">
        <v>354</v>
      </c>
      <c r="D35" s="3" t="str">
        <f>IF('03_IT'!D12="","",'03_IT'!D12)</f>
        <v/>
      </c>
      <c r="E35" s="3" t="str">
        <f>IF('03_IT'!E12="","",'03_IT'!E12)</f>
        <v/>
      </c>
      <c r="F35" s="3" t="str">
        <f t="shared" si="1"/>
        <v/>
      </c>
      <c r="G35" s="1"/>
      <c r="H35" s="1"/>
      <c r="I35" s="1"/>
      <c r="J35" s="1"/>
      <c r="K35" s="1"/>
    </row>
    <row r="36" spans="1:11" ht="44.1" customHeight="1">
      <c r="A36" s="1" t="s">
        <v>188</v>
      </c>
      <c r="B36" s="1" t="s">
        <v>340</v>
      </c>
      <c r="C36" s="1" t="s">
        <v>355</v>
      </c>
      <c r="D36" s="1" t="str">
        <f>IF('03_IT'!D13="","",'03_IT'!D13)</f>
        <v/>
      </c>
      <c r="E36" s="1" t="str">
        <f>IF('03_IT'!E13="","",'03_IT'!E13)</f>
        <v/>
      </c>
      <c r="F36" s="1" t="str">
        <f t="shared" si="1"/>
        <v/>
      </c>
      <c r="G36" s="1"/>
      <c r="H36" s="1"/>
      <c r="I36" s="1"/>
      <c r="J36" s="1"/>
      <c r="K36" s="1"/>
    </row>
    <row r="37" spans="1:11" ht="44.1" customHeight="1">
      <c r="A37" s="3" t="s">
        <v>191</v>
      </c>
      <c r="B37" s="3" t="s">
        <v>340</v>
      </c>
      <c r="C37" s="3" t="s">
        <v>356</v>
      </c>
      <c r="D37" s="3" t="str">
        <f>IF('03_IT'!D14="","",'03_IT'!D14)</f>
        <v/>
      </c>
      <c r="E37" s="3" t="str">
        <f>IF('03_IT'!E14="","",'03_IT'!E14)</f>
        <v/>
      </c>
      <c r="F37" s="3" t="str">
        <f t="shared" si="1"/>
        <v/>
      </c>
      <c r="G37" s="1"/>
      <c r="H37" s="1"/>
      <c r="I37" s="1"/>
      <c r="J37" s="1"/>
      <c r="K37" s="1"/>
    </row>
    <row r="38" spans="1:11" ht="44.1" customHeight="1">
      <c r="A38" s="1" t="s">
        <v>194</v>
      </c>
      <c r="B38" s="1" t="s">
        <v>340</v>
      </c>
      <c r="C38" s="1" t="s">
        <v>357</v>
      </c>
      <c r="D38" s="1" t="str">
        <f>IF('03_IT'!D15="","",'03_IT'!D15)</f>
        <v/>
      </c>
      <c r="E38" s="1" t="str">
        <f>IF('03_IT'!E15="","",'03_IT'!E15)</f>
        <v/>
      </c>
      <c r="F38" s="1" t="str">
        <f t="shared" si="1"/>
        <v/>
      </c>
      <c r="G38" s="1"/>
      <c r="H38" s="1"/>
      <c r="I38" s="1"/>
      <c r="J38" s="1"/>
      <c r="K38" s="1"/>
    </row>
    <row r="39" spans="1:11" ht="44.1" customHeight="1">
      <c r="A39" s="3" t="s">
        <v>197</v>
      </c>
      <c r="B39" s="3" t="s">
        <v>358</v>
      </c>
      <c r="C39" s="3" t="s">
        <v>359</v>
      </c>
      <c r="D39" s="3" t="str">
        <f>IF('03_IT'!D16="","",'03_IT'!D16)</f>
        <v/>
      </c>
      <c r="E39" s="3" t="str">
        <f>IF('03_IT'!E16="","",'03_IT'!E16)</f>
        <v/>
      </c>
      <c r="F39" s="3" t="str">
        <f t="shared" si="1"/>
        <v/>
      </c>
      <c r="G39" s="1"/>
      <c r="H39" s="1"/>
      <c r="I39" s="1"/>
      <c r="J39" s="1"/>
      <c r="K39" s="1"/>
    </row>
    <row r="40" spans="1:11" ht="44.1" customHeight="1">
      <c r="A40" s="1" t="s">
        <v>200</v>
      </c>
      <c r="B40" s="1" t="s">
        <v>340</v>
      </c>
      <c r="C40" s="1" t="s">
        <v>360</v>
      </c>
      <c r="D40" s="1" t="str">
        <f>IF('03_IT'!D17="","",'03_IT'!D17)</f>
        <v/>
      </c>
      <c r="E40" s="1" t="str">
        <f>IF('03_IT'!E17="","",'03_IT'!E17)</f>
        <v/>
      </c>
      <c r="F40" s="1" t="str">
        <f t="shared" si="1"/>
        <v/>
      </c>
      <c r="G40" s="1"/>
      <c r="H40" s="1"/>
      <c r="I40" s="1"/>
      <c r="J40" s="1"/>
      <c r="K40" s="1"/>
    </row>
    <row r="41" spans="1:11" ht="44.1" customHeight="1">
      <c r="A41" s="3" t="s">
        <v>203</v>
      </c>
      <c r="B41" s="3" t="s">
        <v>340</v>
      </c>
      <c r="C41" s="3" t="s">
        <v>361</v>
      </c>
      <c r="D41" s="3" t="str">
        <f>IF('03_IT'!D18="","",'03_IT'!D18)</f>
        <v/>
      </c>
      <c r="E41" s="3" t="str">
        <f>IF('03_IT'!E18="","",'03_IT'!E18)</f>
        <v/>
      </c>
      <c r="F41" s="3" t="str">
        <f t="shared" si="1"/>
        <v/>
      </c>
      <c r="G41" s="1"/>
      <c r="H41" s="1"/>
      <c r="I41" s="1"/>
      <c r="J41" s="1"/>
      <c r="K41" s="1"/>
    </row>
    <row r="42" spans="1:11" ht="44.1" customHeight="1">
      <c r="A42" s="1" t="s">
        <v>206</v>
      </c>
      <c r="B42" s="1" t="s">
        <v>340</v>
      </c>
      <c r="C42" s="1" t="s">
        <v>362</v>
      </c>
      <c r="D42" s="1" t="str">
        <f>IF('03_IT'!D19="","",'03_IT'!D19)</f>
        <v/>
      </c>
      <c r="E42" s="1" t="str">
        <f>IF('03_IT'!E19="","",'03_IT'!E19)</f>
        <v/>
      </c>
      <c r="F42" s="1" t="str">
        <f t="shared" si="1"/>
        <v/>
      </c>
      <c r="G42" s="1"/>
      <c r="H42" s="1"/>
      <c r="I42" s="1"/>
      <c r="J42" s="1"/>
      <c r="K42" s="1"/>
    </row>
    <row r="43" spans="1:11" ht="44.1" customHeight="1">
      <c r="A43" s="3" t="s">
        <v>209</v>
      </c>
      <c r="B43" s="3" t="s">
        <v>340</v>
      </c>
      <c r="C43" s="3" t="s">
        <v>363</v>
      </c>
      <c r="D43" s="3" t="str">
        <f>IF('03_IT'!D20="","",'03_IT'!D20)</f>
        <v/>
      </c>
      <c r="E43" s="3" t="str">
        <f>IF('03_IT'!E20="","",'03_IT'!E20)</f>
        <v/>
      </c>
      <c r="F43" s="3" t="str">
        <f t="shared" si="1"/>
        <v/>
      </c>
      <c r="G43" s="1"/>
      <c r="H43" s="1"/>
      <c r="I43" s="1"/>
      <c r="J43" s="1"/>
      <c r="K43" s="1"/>
    </row>
    <row r="44" spans="1:11" ht="44.1" customHeight="1">
      <c r="A44" s="1" t="s">
        <v>212</v>
      </c>
      <c r="B44" s="1" t="s">
        <v>340</v>
      </c>
      <c r="C44" s="1" t="s">
        <v>364</v>
      </c>
      <c r="D44" s="1" t="str">
        <f>IF('03_IT'!D21="","",'03_IT'!D21)</f>
        <v/>
      </c>
      <c r="E44" s="1" t="str">
        <f>IF('03_IT'!E21="","",'03_IT'!E21)</f>
        <v/>
      </c>
      <c r="F44" s="1" t="str">
        <f t="shared" si="1"/>
        <v/>
      </c>
      <c r="G44" s="1"/>
      <c r="H44" s="1"/>
      <c r="I44" s="1"/>
      <c r="J44" s="1"/>
      <c r="K44" s="1"/>
    </row>
    <row r="45" spans="1:11" ht="44.1" customHeight="1">
      <c r="A45" s="3" t="s">
        <v>215</v>
      </c>
      <c r="B45" s="3" t="s">
        <v>343</v>
      </c>
      <c r="C45" s="3" t="s">
        <v>365</v>
      </c>
      <c r="D45" s="3" t="str">
        <f>IF('03_IT'!D22="","",'03_IT'!D22)</f>
        <v/>
      </c>
      <c r="E45" s="3" t="str">
        <f>IF('03_IT'!E22="","",'03_IT'!E22)</f>
        <v/>
      </c>
      <c r="F45" s="3" t="str">
        <f t="shared" si="1"/>
        <v/>
      </c>
      <c r="G45" s="1"/>
      <c r="H45" s="1"/>
      <c r="I45" s="1"/>
      <c r="J45" s="1"/>
      <c r="K45" s="1"/>
    </row>
    <row r="46" spans="1:11" ht="44.1" customHeight="1">
      <c r="A46" s="1" t="s">
        <v>218</v>
      </c>
      <c r="B46" s="1" t="s">
        <v>334</v>
      </c>
      <c r="C46" s="1" t="s">
        <v>366</v>
      </c>
      <c r="D46" s="1" t="str">
        <f>IF('03_IT'!D23="","",'03_IT'!D23)</f>
        <v/>
      </c>
      <c r="E46" s="1" t="str">
        <f>IF('03_IT'!E23="","",'03_IT'!E23)</f>
        <v/>
      </c>
      <c r="F46" s="1" t="str">
        <f t="shared" si="1"/>
        <v/>
      </c>
      <c r="G46" s="1"/>
      <c r="H46" s="1"/>
      <c r="I46" s="1"/>
      <c r="J46" s="1"/>
      <c r="K46" s="1"/>
    </row>
    <row r="47" spans="1:11" ht="44.1" customHeight="1">
      <c r="A47" s="3" t="s">
        <v>221</v>
      </c>
      <c r="B47" s="3" t="s">
        <v>340</v>
      </c>
      <c r="C47" s="3" t="s">
        <v>367</v>
      </c>
      <c r="D47" s="3" t="str">
        <f>IF('03_IT'!D24="","",'03_IT'!D24)</f>
        <v/>
      </c>
      <c r="E47" s="3" t="str">
        <f>IF('03_IT'!E24="","",'03_IT'!E24)</f>
        <v/>
      </c>
      <c r="F47" s="3" t="str">
        <f t="shared" si="1"/>
        <v/>
      </c>
      <c r="G47" s="1"/>
      <c r="H47" s="1"/>
      <c r="I47" s="1"/>
      <c r="J47" s="1"/>
      <c r="K47" s="1"/>
    </row>
    <row r="48" spans="1:11" ht="44.1" customHeight="1">
      <c r="A48" s="1" t="s">
        <v>224</v>
      </c>
      <c r="B48" s="1" t="s">
        <v>334</v>
      </c>
      <c r="C48" s="1" t="s">
        <v>368</v>
      </c>
      <c r="D48" s="1" t="str">
        <f>IF('03_IT'!D25="","",'03_IT'!D25)</f>
        <v/>
      </c>
      <c r="E48" s="1" t="str">
        <f>IF('03_IT'!E25="","",'03_IT'!E25)</f>
        <v/>
      </c>
      <c r="F48" s="1" t="str">
        <f t="shared" si="1"/>
        <v/>
      </c>
      <c r="G48" s="1"/>
      <c r="H48" s="1"/>
      <c r="I48" s="1"/>
      <c r="J48" s="1"/>
      <c r="K48" s="1"/>
    </row>
    <row r="49" spans="1:11" ht="44.1" customHeight="1">
      <c r="A49" s="3" t="s">
        <v>227</v>
      </c>
      <c r="B49" s="3" t="s">
        <v>334</v>
      </c>
      <c r="C49" s="3" t="s">
        <v>369</v>
      </c>
      <c r="D49" s="3" t="str">
        <f>IF('03_IT'!D26="","",'03_IT'!D26)</f>
        <v/>
      </c>
      <c r="E49" s="3" t="str">
        <f>IF('03_IT'!E26="","",'03_IT'!E26)</f>
        <v/>
      </c>
      <c r="F49" s="3" t="str">
        <f t="shared" si="1"/>
        <v/>
      </c>
      <c r="G49" s="1"/>
      <c r="H49" s="1"/>
      <c r="I49" s="1"/>
      <c r="J49" s="1"/>
      <c r="K49" s="1"/>
    </row>
    <row r="50" spans="1:11" ht="44.1" customHeight="1">
      <c r="A50" s="1" t="s">
        <v>230</v>
      </c>
      <c r="B50" s="1" t="s">
        <v>358</v>
      </c>
      <c r="C50" s="1" t="s">
        <v>370</v>
      </c>
      <c r="D50" s="1" t="str">
        <f>IF('03_IT'!D27="","",'03_IT'!D27)</f>
        <v/>
      </c>
      <c r="E50" s="1" t="str">
        <f>IF('03_IT'!E27="","",'03_IT'!E27)</f>
        <v/>
      </c>
      <c r="F50" s="1" t="str">
        <f t="shared" si="1"/>
        <v/>
      </c>
      <c r="G50" s="1"/>
      <c r="H50" s="1"/>
      <c r="I50" s="1"/>
      <c r="J50" s="1"/>
      <c r="K50" s="1"/>
    </row>
    <row r="51" spans="1:11" ht="44.1" customHeight="1">
      <c r="A51" s="3" t="s">
        <v>233</v>
      </c>
      <c r="B51" s="3" t="s">
        <v>358</v>
      </c>
      <c r="C51" s="3" t="s">
        <v>371</v>
      </c>
      <c r="D51" s="3" t="str">
        <f>IF('03_IT'!D28="","",'03_IT'!D28)</f>
        <v/>
      </c>
      <c r="E51" s="3" t="str">
        <f>IF('03_IT'!E28="","",'03_IT'!E28)</f>
        <v/>
      </c>
      <c r="F51" s="3" t="str">
        <f t="shared" si="1"/>
        <v/>
      </c>
      <c r="G51" s="1"/>
      <c r="H51" s="1"/>
      <c r="I51" s="1"/>
      <c r="J51" s="1"/>
      <c r="K51" s="1"/>
    </row>
    <row r="52" spans="1:11" ht="44.1" customHeight="1">
      <c r="A52" s="1" t="s">
        <v>236</v>
      </c>
      <c r="B52" s="1" t="s">
        <v>46</v>
      </c>
      <c r="C52" s="1" t="s">
        <v>372</v>
      </c>
      <c r="D52" s="1" t="str">
        <f>IF('03_IT'!D29="","",'03_IT'!D29)</f>
        <v/>
      </c>
      <c r="E52" s="1" t="str">
        <f>IF('03_IT'!E29="","",'03_IT'!E29)</f>
        <v/>
      </c>
      <c r="F52" s="1" t="str">
        <f t="shared" si="1"/>
        <v/>
      </c>
      <c r="G52" s="1"/>
      <c r="H52" s="1"/>
      <c r="I52" s="1"/>
      <c r="J52" s="1"/>
      <c r="K52" s="1"/>
    </row>
    <row r="53" spans="1:11" ht="44.1" customHeight="1">
      <c r="A53" s="3" t="s">
        <v>239</v>
      </c>
      <c r="B53" s="3" t="s">
        <v>334</v>
      </c>
      <c r="C53" s="3" t="s">
        <v>373</v>
      </c>
      <c r="D53" s="3" t="str">
        <f>IF('03_IT'!D30="","",'03_IT'!D30)</f>
        <v/>
      </c>
      <c r="E53" s="3" t="str">
        <f>IF('03_IT'!E30="","",'03_IT'!E30)</f>
        <v/>
      </c>
      <c r="F53" s="3" t="str">
        <f t="shared" si="1"/>
        <v/>
      </c>
      <c r="G53" s="1"/>
      <c r="H53" s="1"/>
      <c r="I53" s="1"/>
      <c r="J53" s="1"/>
      <c r="K53" s="1"/>
    </row>
    <row r="54" spans="1:11" ht="44.1" customHeight="1">
      <c r="A54" s="1" t="s">
        <v>244</v>
      </c>
      <c r="B54" s="1" t="s">
        <v>340</v>
      </c>
      <c r="C54" s="1" t="s">
        <v>374</v>
      </c>
      <c r="D54" s="1" t="str">
        <f>IF('04_Sonderfaelle'!D7="","",'04_Sonderfaelle'!D7)</f>
        <v/>
      </c>
      <c r="E54" s="1" t="str">
        <f>IF('04_Sonderfaelle'!E7="","",'04_Sonderfaelle'!E7)</f>
        <v/>
      </c>
      <c r="F54" s="1" t="str">
        <f t="shared" si="1"/>
        <v/>
      </c>
      <c r="G54" s="1"/>
      <c r="H54" s="1"/>
      <c r="I54" s="1"/>
      <c r="J54" s="1"/>
      <c r="K54" s="1"/>
    </row>
    <row r="55" spans="1:11" ht="44.1" customHeight="1">
      <c r="A55" s="3" t="s">
        <v>247</v>
      </c>
      <c r="B55" s="3" t="s">
        <v>331</v>
      </c>
      <c r="C55" s="3" t="s">
        <v>375</v>
      </c>
      <c r="D55" s="3" t="str">
        <f>IF('04_Sonderfaelle'!D8="","",'04_Sonderfaelle'!D8)</f>
        <v/>
      </c>
      <c r="E55" s="3" t="str">
        <f>IF('04_Sonderfaelle'!E8="","",'04_Sonderfaelle'!E8)</f>
        <v/>
      </c>
      <c r="F55" s="3" t="str">
        <f t="shared" si="1"/>
        <v/>
      </c>
      <c r="G55" s="1"/>
      <c r="H55" s="1"/>
      <c r="I55" s="1"/>
      <c r="J55" s="1"/>
      <c r="K55" s="1"/>
    </row>
    <row r="56" spans="1:11" ht="44.1" customHeight="1">
      <c r="A56" s="1" t="s">
        <v>250</v>
      </c>
      <c r="B56" s="1" t="s">
        <v>340</v>
      </c>
      <c r="C56" s="1" t="s">
        <v>376</v>
      </c>
      <c r="D56" s="1" t="str">
        <f>IF('04_Sonderfaelle'!D9="","",'04_Sonderfaelle'!D9)</f>
        <v/>
      </c>
      <c r="E56" s="1" t="str">
        <f>IF('04_Sonderfaelle'!E9="","",'04_Sonderfaelle'!E9)</f>
        <v/>
      </c>
      <c r="F56" s="1" t="str">
        <f t="shared" si="1"/>
        <v/>
      </c>
      <c r="G56" s="1"/>
      <c r="H56" s="1"/>
      <c r="I56" s="1"/>
      <c r="J56" s="1"/>
      <c r="K56" s="1"/>
    </row>
    <row r="57" spans="1:11" ht="44.1" customHeight="1">
      <c r="A57" s="3" t="s">
        <v>253</v>
      </c>
      <c r="B57" s="3" t="s">
        <v>340</v>
      </c>
      <c r="C57" s="3" t="s">
        <v>377</v>
      </c>
      <c r="D57" s="3" t="str">
        <f>IF('04_Sonderfaelle'!D10="","",'04_Sonderfaelle'!D10)</f>
        <v/>
      </c>
      <c r="E57" s="3" t="str">
        <f>IF('04_Sonderfaelle'!E10="","",'04_Sonderfaelle'!E10)</f>
        <v/>
      </c>
      <c r="F57" s="3" t="str">
        <f t="shared" si="1"/>
        <v/>
      </c>
      <c r="G57" s="1"/>
      <c r="H57" s="1"/>
      <c r="I57" s="1"/>
      <c r="J57" s="1"/>
      <c r="K57" s="1"/>
    </row>
    <row r="58" spans="1:11" ht="44.1" customHeight="1">
      <c r="A58" s="1" t="s">
        <v>256</v>
      </c>
      <c r="B58" s="1" t="s">
        <v>340</v>
      </c>
      <c r="C58" s="1" t="s">
        <v>378</v>
      </c>
      <c r="D58" s="1" t="str">
        <f>IF('04_Sonderfaelle'!D11="","",'04_Sonderfaelle'!D11)</f>
        <v/>
      </c>
      <c r="E58" s="1" t="str">
        <f>IF('04_Sonderfaelle'!E11="","",'04_Sonderfaelle'!E11)</f>
        <v/>
      </c>
      <c r="F58" s="1" t="str">
        <f t="shared" si="1"/>
        <v/>
      </c>
      <c r="G58" s="1"/>
      <c r="H58" s="1"/>
      <c r="I58" s="1"/>
      <c r="J58" s="1"/>
      <c r="K58" s="1"/>
    </row>
    <row r="59" spans="1:11" ht="44.1" customHeight="1">
      <c r="A59" s="3" t="s">
        <v>259</v>
      </c>
      <c r="B59" s="3" t="s">
        <v>343</v>
      </c>
      <c r="C59" s="3" t="s">
        <v>379</v>
      </c>
      <c r="D59" s="3" t="str">
        <f>IF('04_Sonderfaelle'!D12="","",'04_Sonderfaelle'!D12)</f>
        <v/>
      </c>
      <c r="E59" s="3" t="str">
        <f>IF('04_Sonderfaelle'!E12="","",'04_Sonderfaelle'!E12)</f>
        <v/>
      </c>
      <c r="F59" s="3" t="str">
        <f t="shared" si="1"/>
        <v/>
      </c>
      <c r="G59" s="1"/>
      <c r="H59" s="1"/>
      <c r="I59" s="1"/>
      <c r="J59" s="1"/>
      <c r="K59" s="1"/>
    </row>
    <row r="60" spans="1:11" ht="24.95" customHeight="1">
      <c r="A60" s="1"/>
      <c r="B60" s="1"/>
      <c r="C60" s="1"/>
      <c r="D60" s="1"/>
      <c r="E60" s="1"/>
      <c r="F60" s="1"/>
      <c r="G60" s="1"/>
      <c r="H60" s="1"/>
      <c r="I60" s="1"/>
      <c r="J60" s="1"/>
      <c r="K60" s="1"/>
    </row>
    <row r="61" spans="1:11" ht="45" customHeight="1">
      <c r="A61" s="9" t="s">
        <v>380</v>
      </c>
      <c r="B61" s="9"/>
      <c r="C61" s="9"/>
      <c r="D61" s="9"/>
      <c r="E61" s="9"/>
      <c r="F61" s="9"/>
      <c r="G61" s="1"/>
      <c r="H61" s="1"/>
      <c r="I61" s="1"/>
      <c r="J61" s="1"/>
      <c r="K61" s="1"/>
    </row>
    <row r="62" spans="1:11" ht="24.95" customHeight="1">
      <c r="A62" s="1"/>
      <c r="B62" s="1"/>
      <c r="C62" s="1"/>
      <c r="D62" s="1"/>
      <c r="E62" s="1"/>
      <c r="F62" s="1"/>
      <c r="G62" s="1"/>
      <c r="H62" s="1"/>
      <c r="I62" s="1"/>
      <c r="J62" s="1"/>
      <c r="K62" s="1"/>
    </row>
    <row r="63" spans="1:11" ht="24.95" customHeight="1">
      <c r="A63" s="1"/>
      <c r="B63" s="1"/>
      <c r="C63" s="1"/>
      <c r="D63" s="1"/>
      <c r="E63" s="1"/>
      <c r="F63" s="1"/>
      <c r="G63" s="1"/>
      <c r="H63" s="1"/>
      <c r="I63" s="1"/>
      <c r="J63" s="1"/>
      <c r="K63" s="1"/>
    </row>
    <row r="64" spans="1:11" ht="24.95" customHeight="1">
      <c r="A64" s="1"/>
      <c r="B64" s="1"/>
      <c r="C64" s="1"/>
      <c r="D64" s="1"/>
      <c r="E64" s="1"/>
      <c r="F64" s="1"/>
      <c r="G64" s="1"/>
      <c r="H64" s="1"/>
      <c r="I64" s="1"/>
      <c r="J64" s="1"/>
      <c r="K64" s="1"/>
    </row>
    <row r="65" spans="1:11" ht="24.95" customHeight="1">
      <c r="A65" s="1"/>
      <c r="B65" s="1"/>
      <c r="C65" s="1"/>
      <c r="D65" s="1"/>
      <c r="E65" s="1"/>
      <c r="F65" s="1"/>
      <c r="G65" s="1"/>
      <c r="H65" s="1"/>
      <c r="I65" s="1"/>
      <c r="J65" s="1"/>
      <c r="K65" s="1"/>
    </row>
    <row r="66" spans="1:11" ht="24.95" customHeight="1">
      <c r="A66" s="1"/>
      <c r="B66" s="1"/>
      <c r="C66" s="1"/>
      <c r="D66" s="1"/>
      <c r="E66" s="1"/>
      <c r="F66" s="1"/>
      <c r="G66" s="1"/>
      <c r="H66" s="1"/>
      <c r="I66" s="1"/>
      <c r="J66" s="1"/>
      <c r="K66" s="1"/>
    </row>
  </sheetData>
  <mergeCells count="5">
    <mergeCell ref="A1:K2"/>
    <mergeCell ref="A3:K4"/>
    <mergeCell ref="A12:B12"/>
    <mergeCell ref="D12:K12"/>
    <mergeCell ref="A61:F61"/>
  </mergeCells>
  <pageMargins left="0.7" right="0.7" top="0.75" bottom="0.75" header="0.3" footer="0.3"/>
  <headerFooter alignWithMargins="1" scaleWithDoc="1">
    <oddHeader>&amp;L&amp;"Calibri,Bold"&amp;14&amp;K0F5D63CLARIFIED IT&amp;R&amp;"Calibri,Regular"&amp;9&amp;K10242ENIS2 • Vorbereitungsfragebogen</oddHeader>
    <oddFooter>&amp;L&amp;"Calibri,Bold"&amp;8&amp;K10242EErstellt von Clarified IT | CLARIFIED SRL&amp;C&amp;"Calibri,Regular"&amp;8&amp;K0F5D63it.clarified.ro | office@clarified.ro&amp;R&amp;8&amp;K10242E+40 774 456 127 | Seite &amp;P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9"/>
  <sheetViews>
    <sheetView topLeftCell="A4" workbookViewId="0">
      <selection sqref="A1:F2"/>
    </sheetView>
  </sheetViews>
  <sheetFormatPr defaultRowHeight="14.25"/>
  <cols>
    <col min="1" max="1" width="8" customWidth="1"/>
    <col min="2" max="2" width="30" customWidth="1"/>
    <col min="3" max="3" width="49" customWidth="1"/>
    <col min="4" max="4" width="45" customWidth="1"/>
    <col min="5" max="5" width="46" customWidth="1"/>
    <col min="6" max="6" width="29" customWidth="1"/>
  </cols>
  <sheetData>
    <row r="1" spans="1:6" ht="32.1" customHeight="1">
      <c r="A1" s="8" t="s">
        <v>381</v>
      </c>
      <c r="B1" s="8"/>
      <c r="C1" s="8"/>
      <c r="D1" s="8"/>
      <c r="E1" s="8"/>
      <c r="F1" s="8"/>
    </row>
    <row r="2" spans="1:6" ht="23.1" customHeight="1">
      <c r="A2" s="8"/>
      <c r="B2" s="8"/>
      <c r="C2" s="8"/>
      <c r="D2" s="8"/>
      <c r="E2" s="8"/>
      <c r="F2" s="8"/>
    </row>
    <row r="3" spans="1:6" ht="23.1" customHeight="1">
      <c r="A3" s="9" t="s">
        <v>382</v>
      </c>
      <c r="B3" s="9"/>
      <c r="C3" s="9"/>
      <c r="D3" s="9"/>
      <c r="E3" s="9"/>
      <c r="F3" s="9"/>
    </row>
    <row r="4" spans="1:6" ht="23.1" customHeight="1">
      <c r="A4" s="9"/>
      <c r="B4" s="9"/>
      <c r="C4" s="9"/>
      <c r="D4" s="9"/>
      <c r="E4" s="9"/>
      <c r="F4" s="9"/>
    </row>
    <row r="5" spans="1:6" ht="24.95" customHeight="1">
      <c r="A5" s="1"/>
      <c r="B5" s="1"/>
      <c r="C5" s="1"/>
      <c r="D5" s="1"/>
      <c r="E5" s="1"/>
      <c r="F5" s="1"/>
    </row>
    <row r="6" spans="1:6" ht="35.1" customHeight="1">
      <c r="A6" s="2" t="s">
        <v>383</v>
      </c>
      <c r="B6" s="2" t="s">
        <v>384</v>
      </c>
      <c r="C6" s="2" t="s">
        <v>385</v>
      </c>
      <c r="D6" s="2" t="s">
        <v>386</v>
      </c>
      <c r="E6" s="2" t="s">
        <v>387</v>
      </c>
      <c r="F6" s="2" t="s">
        <v>388</v>
      </c>
    </row>
    <row r="7" spans="1:6" ht="107.1" customHeight="1">
      <c r="A7" s="3" t="s">
        <v>389</v>
      </c>
      <c r="B7" s="3" t="s">
        <v>390</v>
      </c>
      <c r="C7" s="3" t="s">
        <v>391</v>
      </c>
      <c r="D7" s="3" t="s">
        <v>392</v>
      </c>
      <c r="E7" s="3" t="s">
        <v>393</v>
      </c>
      <c r="F7" s="4"/>
    </row>
    <row r="8" spans="1:6" ht="107.1" customHeight="1">
      <c r="A8" s="1" t="s">
        <v>394</v>
      </c>
      <c r="B8" s="1" t="s">
        <v>395</v>
      </c>
      <c r="C8" s="1" t="s">
        <v>396</v>
      </c>
      <c r="D8" s="1" t="s">
        <v>397</v>
      </c>
      <c r="E8" s="1" t="s">
        <v>398</v>
      </c>
      <c r="F8" s="4"/>
    </row>
    <row r="9" spans="1:6" ht="107.1" customHeight="1">
      <c r="A9" s="3" t="s">
        <v>399</v>
      </c>
      <c r="B9" s="3" t="s">
        <v>400</v>
      </c>
      <c r="C9" s="3" t="s">
        <v>401</v>
      </c>
      <c r="D9" s="3" t="s">
        <v>402</v>
      </c>
      <c r="E9" s="3" t="s">
        <v>403</v>
      </c>
      <c r="F9" s="4"/>
    </row>
    <row r="10" spans="1:6" ht="107.1" customHeight="1">
      <c r="A10" s="1" t="s">
        <v>404</v>
      </c>
      <c r="B10" s="1" t="s">
        <v>405</v>
      </c>
      <c r="C10" s="1" t="s">
        <v>406</v>
      </c>
      <c r="D10" s="1" t="s">
        <v>407</v>
      </c>
      <c r="E10" s="1" t="s">
        <v>408</v>
      </c>
      <c r="F10" s="4"/>
    </row>
    <row r="11" spans="1:6" ht="107.1" customHeight="1">
      <c r="A11" s="3" t="s">
        <v>409</v>
      </c>
      <c r="B11" s="3" t="s">
        <v>410</v>
      </c>
      <c r="C11" s="3" t="s">
        <v>411</v>
      </c>
      <c r="D11" s="3" t="s">
        <v>412</v>
      </c>
      <c r="E11" s="3" t="s">
        <v>413</v>
      </c>
      <c r="F11" s="4"/>
    </row>
    <row r="12" spans="1:6" ht="24.95" customHeight="1">
      <c r="A12" s="1"/>
      <c r="B12" s="1"/>
      <c r="C12" s="1"/>
      <c r="D12" s="1"/>
      <c r="E12" s="1"/>
      <c r="F12" s="1"/>
    </row>
    <row r="13" spans="1:6" ht="45" customHeight="1">
      <c r="A13" s="9" t="s">
        <v>414</v>
      </c>
      <c r="B13" s="9"/>
      <c r="C13" s="9"/>
      <c r="D13" s="9"/>
      <c r="E13" s="9"/>
      <c r="F13" s="9"/>
    </row>
    <row r="14" spans="1:6" ht="24.95" customHeight="1">
      <c r="A14" s="1"/>
      <c r="B14" s="1"/>
      <c r="C14" s="1"/>
      <c r="D14" s="1"/>
      <c r="E14" s="1"/>
      <c r="F14" s="1"/>
    </row>
    <row r="15" spans="1:6" ht="54.95" customHeight="1">
      <c r="A15" s="9" t="s">
        <v>415</v>
      </c>
      <c r="B15" s="9"/>
      <c r="C15" s="9"/>
      <c r="D15" s="9"/>
      <c r="E15" s="9"/>
      <c r="F15" s="9"/>
    </row>
    <row r="16" spans="1:6" ht="24.95" customHeight="1">
      <c r="A16" s="1"/>
      <c r="B16" s="1"/>
      <c r="C16" s="1"/>
      <c r="D16" s="1"/>
      <c r="E16" s="1"/>
      <c r="F16" s="1"/>
    </row>
    <row r="17" spans="1:6" ht="42.95" customHeight="1">
      <c r="A17" s="9" t="s">
        <v>416</v>
      </c>
      <c r="B17" s="9"/>
      <c r="C17" s="9"/>
      <c r="D17" s="9"/>
      <c r="E17" s="9"/>
      <c r="F17" s="9"/>
    </row>
    <row r="18" spans="1:6" ht="24.95" customHeight="1">
      <c r="A18" s="1"/>
      <c r="B18" s="1"/>
      <c r="C18" s="1"/>
      <c r="D18" s="1"/>
      <c r="E18" s="1"/>
      <c r="F18" s="1"/>
    </row>
    <row r="19" spans="1:6" ht="24.95" customHeight="1">
      <c r="A19" s="1"/>
      <c r="B19" s="1"/>
      <c r="C19" s="1"/>
      <c r="D19" s="1"/>
      <c r="E19" s="1"/>
      <c r="F19" s="1"/>
    </row>
  </sheetData>
  <mergeCells count="5">
    <mergeCell ref="A1:F2"/>
    <mergeCell ref="A3:F4"/>
    <mergeCell ref="A13:F13"/>
    <mergeCell ref="A15:F15"/>
    <mergeCell ref="A17:F17"/>
  </mergeCells>
  <dataValidations count="1">
    <dataValidation type="list" sqref="F7:F11" xr:uid="{00000000-0002-0000-0700-000000000000}">
      <formula1>"Ich wünsche eine Klärung,Ich wünsche ein Angebot,Nach Bewertung zu entscheiden,Nicht in dieser Phase"</formula1>
    </dataValidation>
  </dataValidations>
  <pageMargins left="0.7" right="0.7" top="0.75" bottom="0.75" header="0.3" footer="0.3"/>
  <headerFooter alignWithMargins="1" scaleWithDoc="1">
    <oddHeader>&amp;L&amp;"Calibri,Bold"&amp;14&amp;K0F5D63CLARIFIED IT&amp;R&amp;"Calibri,Regular"&amp;9&amp;K10242ENIS2 • Vorbereitungsfragebogen</oddHeader>
    <oddFooter>&amp;L&amp;"Calibri,Bold"&amp;8&amp;K10242EErstellt von Clarified IT | CLARIFIED SRL&amp;C&amp;"Calibri,Regular"&amp;8&amp;K0F5D63it.clarified.ro | office@clarified.ro&amp;R&amp;8&amp;K10242E+40 774 456 127 | Seite &amp;P /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4"/>
  <sheetViews>
    <sheetView topLeftCell="A14" workbookViewId="0">
      <selection activeCell="E21" sqref="E21"/>
    </sheetView>
  </sheetViews>
  <sheetFormatPr defaultRowHeight="14.25"/>
  <cols>
    <col min="1" max="1" width="8" customWidth="1"/>
    <col min="2" max="2" width="45" customWidth="1"/>
    <col min="3" max="3" width="64" customWidth="1"/>
    <col min="4" max="4" width="65" customWidth="1"/>
  </cols>
  <sheetData>
    <row r="1" spans="1:4" ht="32.1" customHeight="1">
      <c r="A1" s="8" t="s">
        <v>417</v>
      </c>
      <c r="B1" s="8"/>
      <c r="C1" s="8"/>
      <c r="D1" s="8"/>
    </row>
    <row r="2" spans="1:4" ht="23.1" customHeight="1">
      <c r="A2" s="8"/>
      <c r="B2" s="8"/>
      <c r="C2" s="8"/>
      <c r="D2" s="8"/>
    </row>
    <row r="3" spans="1:4" ht="23.1" customHeight="1">
      <c r="A3" s="9" t="s">
        <v>418</v>
      </c>
      <c r="B3" s="9"/>
      <c r="C3" s="9"/>
      <c r="D3" s="9"/>
    </row>
    <row r="4" spans="1:4" ht="23.1" customHeight="1">
      <c r="A4" s="9"/>
      <c r="B4" s="9"/>
      <c r="C4" s="9"/>
      <c r="D4" s="9"/>
    </row>
    <row r="5" spans="1:4" ht="24.95" customHeight="1">
      <c r="A5" s="1"/>
      <c r="B5" s="1"/>
      <c r="C5" s="1"/>
      <c r="D5" s="1"/>
    </row>
    <row r="6" spans="1:4" ht="35.1" customHeight="1">
      <c r="A6" s="2" t="s">
        <v>44</v>
      </c>
      <c r="B6" s="2" t="s">
        <v>419</v>
      </c>
      <c r="C6" s="2" t="s">
        <v>420</v>
      </c>
      <c r="D6" s="2" t="s">
        <v>421</v>
      </c>
    </row>
    <row r="7" spans="1:4" ht="77.099999999999994" customHeight="1">
      <c r="A7" s="3" t="s">
        <v>244</v>
      </c>
      <c r="B7" s="3" t="s">
        <v>422</v>
      </c>
      <c r="C7" s="3" t="s">
        <v>423</v>
      </c>
      <c r="D7" s="3" t="s">
        <v>466</v>
      </c>
    </row>
    <row r="8" spans="1:4" ht="77.099999999999994" customHeight="1">
      <c r="A8" s="1" t="s">
        <v>247</v>
      </c>
      <c r="B8" s="1" t="s">
        <v>467</v>
      </c>
      <c r="C8" s="1" t="s">
        <v>468</v>
      </c>
      <c r="D8" s="1" t="s">
        <v>424</v>
      </c>
    </row>
    <row r="9" spans="1:4" ht="77.099999999999994" customHeight="1">
      <c r="A9" s="3" t="s">
        <v>425</v>
      </c>
      <c r="B9" s="3" t="s">
        <v>426</v>
      </c>
      <c r="C9" s="3" t="s">
        <v>427</v>
      </c>
      <c r="D9" s="3" t="s">
        <v>428</v>
      </c>
    </row>
    <row r="10" spans="1:4" ht="77.099999999999994" customHeight="1">
      <c r="A10" s="1" t="s">
        <v>429</v>
      </c>
      <c r="B10" s="1" t="s">
        <v>430</v>
      </c>
      <c r="C10" s="1" t="s">
        <v>431</v>
      </c>
      <c r="D10" s="1" t="s">
        <v>432</v>
      </c>
    </row>
    <row r="11" spans="1:4" ht="77.099999999999994" customHeight="1">
      <c r="A11" s="3" t="s">
        <v>433</v>
      </c>
      <c r="B11" s="3" t="s">
        <v>434</v>
      </c>
      <c r="C11" s="3" t="s">
        <v>435</v>
      </c>
      <c r="D11" s="3" t="s">
        <v>436</v>
      </c>
    </row>
    <row r="12" spans="1:4" ht="77.099999999999994" customHeight="1">
      <c r="A12" s="1" t="s">
        <v>437</v>
      </c>
      <c r="B12" s="1" t="s">
        <v>438</v>
      </c>
      <c r="C12" s="1" t="s">
        <v>439</v>
      </c>
      <c r="D12" s="1" t="s">
        <v>440</v>
      </c>
    </row>
    <row r="13" spans="1:4" ht="77.099999999999994" customHeight="1">
      <c r="A13" s="3" t="s">
        <v>441</v>
      </c>
      <c r="B13" s="3" t="s">
        <v>442</v>
      </c>
      <c r="C13" s="3" t="s">
        <v>443</v>
      </c>
      <c r="D13" s="3" t="s">
        <v>444</v>
      </c>
    </row>
    <row r="14" spans="1:4" ht="77.099999999999994" customHeight="1">
      <c r="A14" s="1" t="s">
        <v>445</v>
      </c>
      <c r="B14" s="1" t="s">
        <v>446</v>
      </c>
      <c r="C14" s="1" t="s">
        <v>447</v>
      </c>
      <c r="D14" s="1" t="s">
        <v>448</v>
      </c>
    </row>
    <row r="15" spans="1:4" ht="77.099999999999994" customHeight="1">
      <c r="A15" s="3" t="s">
        <v>449</v>
      </c>
      <c r="B15" s="3" t="s">
        <v>450</v>
      </c>
      <c r="C15" s="3" t="s">
        <v>451</v>
      </c>
      <c r="D15" s="3" t="s">
        <v>452</v>
      </c>
    </row>
    <row r="16" spans="1:4" ht="77.099999999999994" customHeight="1">
      <c r="A16" s="1" t="s">
        <v>453</v>
      </c>
      <c r="B16" s="1" t="s">
        <v>454</v>
      </c>
      <c r="C16" s="1" t="s">
        <v>455</v>
      </c>
      <c r="D16" s="1" t="s">
        <v>456</v>
      </c>
    </row>
    <row r="17" spans="1:4" ht="77.099999999999994" customHeight="1">
      <c r="A17" s="3" t="s">
        <v>457</v>
      </c>
      <c r="B17" s="3" t="s">
        <v>458</v>
      </c>
      <c r="C17" s="3" t="s">
        <v>459</v>
      </c>
      <c r="D17" s="3" t="s">
        <v>460</v>
      </c>
    </row>
    <row r="18" spans="1:4" ht="77.099999999999994" customHeight="1">
      <c r="A18" s="1" t="s">
        <v>461</v>
      </c>
      <c r="B18" s="1" t="s">
        <v>462</v>
      </c>
      <c r="C18" s="1" t="s">
        <v>463</v>
      </c>
      <c r="D18" s="1" t="s">
        <v>464</v>
      </c>
    </row>
    <row r="19" spans="1:4" ht="24.95" customHeight="1">
      <c r="A19" s="1"/>
      <c r="B19" s="1"/>
      <c r="C19" s="1"/>
      <c r="D19" s="1"/>
    </row>
    <row r="20" spans="1:4" ht="24.95" customHeight="1">
      <c r="A20" s="1"/>
      <c r="B20" s="1"/>
      <c r="C20" s="1"/>
      <c r="D20" s="1"/>
    </row>
    <row r="21" spans="1:4" ht="51" customHeight="1">
      <c r="A21" s="9" t="s">
        <v>470</v>
      </c>
      <c r="B21" s="9"/>
      <c r="C21" s="9"/>
      <c r="D21" s="9"/>
    </row>
    <row r="22" spans="1:4" ht="24.95" customHeight="1">
      <c r="A22" s="1"/>
      <c r="B22" s="1"/>
      <c r="C22" s="1"/>
      <c r="D22" s="1"/>
    </row>
    <row r="23" spans="1:4" ht="51" customHeight="1">
      <c r="A23" s="9" t="s">
        <v>469</v>
      </c>
      <c r="B23" s="9"/>
      <c r="C23" s="9"/>
      <c r="D23" s="9"/>
    </row>
    <row r="24" spans="1:4" ht="24.95" customHeight="1">
      <c r="A24" s="1"/>
      <c r="B24" s="1"/>
      <c r="C24" s="1"/>
      <c r="D24" s="1"/>
    </row>
  </sheetData>
  <mergeCells count="4">
    <mergeCell ref="A1:D2"/>
    <mergeCell ref="A3:D4"/>
    <mergeCell ref="A21:D21"/>
    <mergeCell ref="A23:D23"/>
  </mergeCells>
  <pageMargins left="0.7" right="0.7" top="0.75" bottom="0.75" header="0.3" footer="0.3"/>
  <headerFooter alignWithMargins="1" scaleWithDoc="1">
    <oddHeader>&amp;L&amp;"Calibri,Bold"&amp;14&amp;K0F5D63CLARIFIED IT&amp;R&amp;"Calibri,Regular"&amp;9&amp;K10242ENIS2 • Vorbereitungsfragebogen</oddHeader>
    <oddFooter>&amp;L&amp;"Calibri,Bold"&amp;8&amp;K10242EErstellt von Clarified IT | CLARIFIED SRL&amp;C&amp;"Calibri,Regular"&amp;8&amp;K0F5D63it.clarified.ro | office@clarified.ro&amp;R&amp;8&amp;K10242E+40 774 456 127 | Seite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00_Leitfaden</vt:lpstr>
      <vt:lpstr>01_Profil</vt:lpstr>
      <vt:lpstr>02_Leitung</vt:lpstr>
      <vt:lpstr>03_IT</vt:lpstr>
      <vt:lpstr>04_Sonderfaelle</vt:lpstr>
      <vt:lpstr>05_Fristen</vt:lpstr>
      <vt:lpstr>06_Zusammenfassung</vt:lpstr>
      <vt:lpstr>07_Naechste_Schritte</vt:lpstr>
      <vt:lpstr>08_Referenzen</vt:lpstr>
    </vt:vector>
  </TitlesOfParts>
  <LinksUpToDate>false</LinksUpToDate>
  <SharedDoc>false</SharedDoc>
  <HyperlinksChanged>false</HyperlinksChanged>
  <AppVersion>16.0300</AppVersion>
  <Company>CLARIFIED SRL</Company>
  <Manager>Cristian Apostol</Manager>
</Properties>
</file>

<file path=docProps/core.xml><?xml version="1.0" encoding="utf-8"?>
<cp:coreProperties xmlns:cp="http://schemas.openxmlformats.org/package/2006/metadata/core-properties" xmlns:dc="http://purl.org/dc/elements/1.1/" xmlns:dcterms="http://purl.org/dc/terms/" xmlns:xsi="http://www.w3.org/2001/XMLSchema-instance">
  <cp:lastModifiedBy>Clarified IT</cp:lastModifiedBy>
  <dcterms:modified xsi:type="dcterms:W3CDTF">2026-10-06T13:49:54Z</dcterms:modified>
  <dc:creator>Clarified IT</dc:creator>
  <dc:title>NIS2-Vorbereitungsfragebogen — Clarified IT</dc:title>
  <dc:subject>Preliminary questionnaire for preparing a NIS2 assessment</dc:subject>
  <dc:description>Erstellt von Clarified IT | CLARIFIED SRL</dc:description>
  <cp:keywords>NIS2; pre-audit; cybersecurity; Clarified IT</cp:keywords>
  <cp:category>Clarified IT — NIS2</cp:category>
</cp:coreProperties>
</file>